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kyul\Desktop\Pine BI\Stacked Waterfall\"/>
    </mc:Choice>
  </mc:AlternateContent>
  <xr:revisionPtr revIDLastSave="0" documentId="8_{0CB4AA10-9D15-4DBF-9DD7-AE0D88DDE3D2}" xr6:coauthVersionLast="47" xr6:coauthVersionMax="47" xr10:uidLastSave="{00000000-0000-0000-0000-000000000000}"/>
  <bookViews>
    <workbookView xWindow="-108" yWindow="-108" windowWidth="23256" windowHeight="12456" tabRatio="815" xr2:uid="{934381FA-F416-469C-9618-43E76F766D10}"/>
  </bookViews>
  <sheets>
    <sheet name="About" sheetId="1" r:id="rId1"/>
    <sheet name="2 Series - Simple" sheetId="3" r:id="rId2"/>
    <sheet name="2 Series - Sub-Totals Only" sheetId="4" r:id="rId3"/>
    <sheet name="2 Series - Connector Lines Only" sheetId="5" r:id="rId4"/>
    <sheet name="2 Series - Full" sheetId="6" r:id="rId5"/>
    <sheet name="3 Series - Full" sheetId="7" r:id="rId6"/>
    <sheet name="2 Series - Color Coded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8" l="1"/>
  <c r="K9" i="8"/>
  <c r="H9" i="8"/>
  <c r="G9" i="8"/>
  <c r="F9" i="8"/>
  <c r="E9" i="8"/>
  <c r="M8" i="8"/>
  <c r="D8" i="8"/>
  <c r="Q7" i="8"/>
  <c r="M7" i="8"/>
  <c r="D7" i="8"/>
  <c r="M6" i="8"/>
  <c r="D6" i="8"/>
  <c r="N5" i="8"/>
  <c r="K5" i="8"/>
  <c r="H5" i="8"/>
  <c r="G5" i="8"/>
  <c r="F5" i="8"/>
  <c r="E5" i="8"/>
  <c r="O4" i="8"/>
  <c r="N4" i="8"/>
  <c r="J4" i="8"/>
  <c r="I4" i="8"/>
  <c r="H4" i="8"/>
  <c r="G4" i="8"/>
  <c r="D4" i="8"/>
  <c r="N3" i="8"/>
  <c r="D3" i="8"/>
  <c r="Q2" i="8"/>
  <c r="N2" i="8"/>
  <c r="K2" i="8"/>
  <c r="J2" i="8"/>
  <c r="I2" i="8"/>
  <c r="O2" i="8" s="1"/>
  <c r="H2" i="8"/>
  <c r="G2" i="8"/>
  <c r="F2" i="8"/>
  <c r="E2" i="8"/>
  <c r="M2" i="8" s="1"/>
  <c r="R9" i="7"/>
  <c r="O9" i="7"/>
  <c r="K9" i="7"/>
  <c r="J9" i="7"/>
  <c r="I9" i="7"/>
  <c r="H9" i="7"/>
  <c r="G9" i="7"/>
  <c r="F9" i="7"/>
  <c r="R8" i="7"/>
  <c r="E8" i="7"/>
  <c r="Q7" i="7"/>
  <c r="E7" i="7"/>
  <c r="Q6" i="7"/>
  <c r="E6" i="7"/>
  <c r="R5" i="7"/>
  <c r="O5" i="7"/>
  <c r="K5" i="7"/>
  <c r="J5" i="7"/>
  <c r="I5" i="7"/>
  <c r="H5" i="7"/>
  <c r="G5" i="7"/>
  <c r="F5" i="7"/>
  <c r="R4" i="7"/>
  <c r="E4" i="7"/>
  <c r="R3" i="7"/>
  <c r="E3" i="7"/>
  <c r="U2" i="7"/>
  <c r="R2" i="7"/>
  <c r="O2" i="7"/>
  <c r="N2" i="7"/>
  <c r="M2" i="7"/>
  <c r="L2" i="7"/>
  <c r="S2" i="7" s="1"/>
  <c r="K2" i="7"/>
  <c r="J2" i="7"/>
  <c r="I2" i="7"/>
  <c r="H2" i="7"/>
  <c r="G2" i="7"/>
  <c r="F2" i="7"/>
  <c r="Q2" i="7" s="1"/>
  <c r="N9" i="6"/>
  <c r="K9" i="6"/>
  <c r="H9" i="6"/>
  <c r="G9" i="6"/>
  <c r="F9" i="6"/>
  <c r="E9" i="6"/>
  <c r="M8" i="6"/>
  <c r="D8" i="6"/>
  <c r="M7" i="6"/>
  <c r="D7" i="6"/>
  <c r="M6" i="6"/>
  <c r="D6" i="6"/>
  <c r="N5" i="6"/>
  <c r="K5" i="6"/>
  <c r="H5" i="6"/>
  <c r="G5" i="6"/>
  <c r="F5" i="6"/>
  <c r="E5" i="6"/>
  <c r="N4" i="6"/>
  <c r="D4" i="6"/>
  <c r="N3" i="6"/>
  <c r="D3" i="6"/>
  <c r="Q2" i="6"/>
  <c r="N2" i="6"/>
  <c r="K2" i="6"/>
  <c r="J2" i="6"/>
  <c r="I2" i="6"/>
  <c r="O2" i="6" s="1"/>
  <c r="H2" i="6"/>
  <c r="G2" i="6"/>
  <c r="F2" i="6"/>
  <c r="E2" i="6"/>
  <c r="M2" i="6" s="1"/>
  <c r="K9" i="5"/>
  <c r="H9" i="5"/>
  <c r="G9" i="5"/>
  <c r="F9" i="5"/>
  <c r="E9" i="5"/>
  <c r="D8" i="5"/>
  <c r="D7" i="5"/>
  <c r="D6" i="5"/>
  <c r="K5" i="5"/>
  <c r="I5" i="5"/>
  <c r="H5" i="5"/>
  <c r="G5" i="5"/>
  <c r="F5" i="5"/>
  <c r="E5" i="5"/>
  <c r="M4" i="5"/>
  <c r="K4" i="5"/>
  <c r="J4" i="5"/>
  <c r="I4" i="5"/>
  <c r="H4" i="5"/>
  <c r="G4" i="5"/>
  <c r="F4" i="5"/>
  <c r="E4" i="5"/>
  <c r="D4" i="5"/>
  <c r="D3" i="5"/>
  <c r="M2" i="5"/>
  <c r="K2" i="5"/>
  <c r="J2" i="5"/>
  <c r="I2" i="5"/>
  <c r="H2" i="5"/>
  <c r="G2" i="5"/>
  <c r="F2" i="5"/>
  <c r="E2" i="5"/>
  <c r="N9" i="4"/>
  <c r="K9" i="4"/>
  <c r="H9" i="4"/>
  <c r="G9" i="4"/>
  <c r="F9" i="4"/>
  <c r="E9" i="4"/>
  <c r="M8" i="4"/>
  <c r="D8" i="4"/>
  <c r="M7" i="4"/>
  <c r="D7" i="4"/>
  <c r="M6" i="4"/>
  <c r="D6" i="4"/>
  <c r="N5" i="4"/>
  <c r="K5" i="4"/>
  <c r="H5" i="4"/>
  <c r="G5" i="4"/>
  <c r="F5" i="4"/>
  <c r="E5" i="4"/>
  <c r="N4" i="4"/>
  <c r="D4" i="4"/>
  <c r="N3" i="4"/>
  <c r="J3" i="4"/>
  <c r="D3" i="4"/>
  <c r="N2" i="4"/>
  <c r="K2" i="4"/>
  <c r="J2" i="4"/>
  <c r="I2" i="4"/>
  <c r="H2" i="4"/>
  <c r="G2" i="4"/>
  <c r="F2" i="4"/>
  <c r="E2" i="4"/>
  <c r="K9" i="3"/>
  <c r="J9" i="3"/>
  <c r="I9" i="3"/>
  <c r="H9" i="3"/>
  <c r="G9" i="3"/>
  <c r="F9" i="3"/>
  <c r="E9" i="3"/>
  <c r="D8" i="3"/>
  <c r="D7" i="3"/>
  <c r="D6" i="3"/>
  <c r="K5" i="3"/>
  <c r="J5" i="3"/>
  <c r="I5" i="3"/>
  <c r="H5" i="3"/>
  <c r="G5" i="3"/>
  <c r="F5" i="3"/>
  <c r="E5" i="3"/>
  <c r="K4" i="3"/>
  <c r="J4" i="3"/>
  <c r="I4" i="3"/>
  <c r="D4" i="3"/>
  <c r="D3" i="3"/>
  <c r="K2" i="3"/>
  <c r="J2" i="3"/>
  <c r="I2" i="3"/>
  <c r="H2" i="3"/>
  <c r="G2" i="3"/>
  <c r="F2" i="3"/>
  <c r="E2" i="3"/>
  <c r="E8" i="8" l="1"/>
  <c r="F8" i="8"/>
  <c r="G8" i="8"/>
  <c r="H8" i="8"/>
  <c r="I8" i="8"/>
  <c r="J8" i="8"/>
  <c r="K8" i="8"/>
  <c r="N8" i="8" s="1"/>
  <c r="O8" i="8"/>
  <c r="H7" i="8"/>
  <c r="K7" i="8"/>
  <c r="N7" i="8" s="1"/>
  <c r="G7" i="8"/>
  <c r="F7" i="8"/>
  <c r="J7" i="8"/>
  <c r="E7" i="8"/>
  <c r="I7" i="8"/>
  <c r="O7" i="8"/>
  <c r="O6" i="8"/>
  <c r="K6" i="8"/>
  <c r="N6" i="8" s="1"/>
  <c r="J6" i="8"/>
  <c r="I6" i="8"/>
  <c r="H6" i="8"/>
  <c r="G6" i="8"/>
  <c r="F6" i="8"/>
  <c r="E6" i="8"/>
  <c r="E4" i="8"/>
  <c r="F4" i="8"/>
  <c r="K4" i="8"/>
  <c r="Q8" i="8"/>
  <c r="I3" i="8"/>
  <c r="Q4" i="8"/>
  <c r="E3" i="8"/>
  <c r="J3" i="8"/>
  <c r="K3" i="8"/>
  <c r="O3" i="8"/>
  <c r="Q3" i="8"/>
  <c r="F3" i="8"/>
  <c r="I5" i="8"/>
  <c r="J9" i="8"/>
  <c r="H3" i="8"/>
  <c r="I9" i="8"/>
  <c r="Q6" i="8"/>
  <c r="Q5" i="8"/>
  <c r="J5" i="8"/>
  <c r="G3" i="8"/>
  <c r="O8" i="7"/>
  <c r="S8" i="7"/>
  <c r="M8" i="7"/>
  <c r="K8" i="7"/>
  <c r="I8" i="7"/>
  <c r="G8" i="7"/>
  <c r="N8" i="7"/>
  <c r="F8" i="7"/>
  <c r="H8" i="7"/>
  <c r="J8" i="7"/>
  <c r="L8" i="7"/>
  <c r="O7" i="7"/>
  <c r="R7" i="7" s="1"/>
  <c r="M7" i="7"/>
  <c r="J7" i="7"/>
  <c r="H7" i="7"/>
  <c r="S7" i="7"/>
  <c r="K7" i="7"/>
  <c r="G7" i="7"/>
  <c r="I7" i="7"/>
  <c r="N7" i="7"/>
  <c r="F7" i="7"/>
  <c r="L7" i="7"/>
  <c r="I6" i="7"/>
  <c r="F6" i="7"/>
  <c r="L6" i="7"/>
  <c r="G6" i="7"/>
  <c r="O6" i="7"/>
  <c r="R6" i="7" s="1"/>
  <c r="M6" i="7"/>
  <c r="J6" i="7"/>
  <c r="S6" i="7"/>
  <c r="N6" i="7"/>
  <c r="K6" i="7"/>
  <c r="H6" i="7"/>
  <c r="I4" i="7"/>
  <c r="O4" i="7"/>
  <c r="K4" i="7"/>
  <c r="L4" i="7"/>
  <c r="M4" i="7"/>
  <c r="F4" i="7"/>
  <c r="G4" i="7"/>
  <c r="S4" i="7"/>
  <c r="H4" i="7"/>
  <c r="N4" i="7"/>
  <c r="J4" i="7"/>
  <c r="L5" i="7"/>
  <c r="U4" i="7"/>
  <c r="N3" i="7"/>
  <c r="U3" i="7"/>
  <c r="F3" i="7"/>
  <c r="U6" i="7"/>
  <c r="N9" i="7"/>
  <c r="N5" i="7"/>
  <c r="I3" i="7"/>
  <c r="O3" i="7"/>
  <c r="U8" i="7"/>
  <c r="U7" i="7"/>
  <c r="M3" i="7"/>
  <c r="K3" i="7"/>
  <c r="M9" i="7"/>
  <c r="H3" i="7"/>
  <c r="L9" i="7"/>
  <c r="L3" i="7"/>
  <c r="J3" i="7"/>
  <c r="M5" i="7"/>
  <c r="U5" i="7"/>
  <c r="S3" i="7"/>
  <c r="G3" i="7"/>
  <c r="E8" i="6"/>
  <c r="F8" i="6"/>
  <c r="H8" i="6"/>
  <c r="O8" i="6"/>
  <c r="K8" i="6"/>
  <c r="N8" i="6" s="1"/>
  <c r="I8" i="6"/>
  <c r="G8" i="6"/>
  <c r="J8" i="6"/>
  <c r="J7" i="6"/>
  <c r="G7" i="6"/>
  <c r="O7" i="6"/>
  <c r="E7" i="6"/>
  <c r="F7" i="6"/>
  <c r="I7" i="6"/>
  <c r="H7" i="6"/>
  <c r="K7" i="6"/>
  <c r="N7" i="6" s="1"/>
  <c r="K6" i="6"/>
  <c r="N6" i="6" s="1"/>
  <c r="H6" i="6"/>
  <c r="I6" i="6"/>
  <c r="J6" i="6"/>
  <c r="F6" i="6"/>
  <c r="O6" i="6"/>
  <c r="G6" i="6"/>
  <c r="E6" i="6"/>
  <c r="E4" i="6"/>
  <c r="F4" i="6"/>
  <c r="I4" i="6"/>
  <c r="O4" i="6"/>
  <c r="G4" i="6"/>
  <c r="K4" i="6"/>
  <c r="J4" i="6"/>
  <c r="H4" i="6"/>
  <c r="Q6" i="6"/>
  <c r="Q8" i="6"/>
  <c r="F3" i="6"/>
  <c r="Q7" i="6"/>
  <c r="H3" i="6"/>
  <c r="J3" i="6"/>
  <c r="O3" i="6"/>
  <c r="Q4" i="6"/>
  <c r="Q3" i="6"/>
  <c r="K3" i="6"/>
  <c r="I3" i="6"/>
  <c r="Q5" i="6"/>
  <c r="G3" i="6"/>
  <c r="I9" i="6"/>
  <c r="E3" i="6"/>
  <c r="J9" i="6"/>
  <c r="I5" i="6"/>
  <c r="J5" i="6"/>
  <c r="K8" i="5"/>
  <c r="J8" i="5"/>
  <c r="I8" i="5"/>
  <c r="H8" i="5"/>
  <c r="G8" i="5"/>
  <c r="F8" i="5"/>
  <c r="E8" i="5"/>
  <c r="H7" i="5"/>
  <c r="F7" i="5"/>
  <c r="K7" i="5"/>
  <c r="J7" i="5"/>
  <c r="I7" i="5"/>
  <c r="G7" i="5"/>
  <c r="E7" i="5"/>
  <c r="K6" i="5"/>
  <c r="I6" i="5"/>
  <c r="F6" i="5"/>
  <c r="J6" i="5"/>
  <c r="H6" i="5"/>
  <c r="G6" i="5"/>
  <c r="E6" i="5"/>
  <c r="M3" i="5"/>
  <c r="K3" i="5"/>
  <c r="J3" i="5"/>
  <c r="I3" i="5"/>
  <c r="H3" i="5"/>
  <c r="G3" i="5"/>
  <c r="M7" i="5"/>
  <c r="F3" i="5"/>
  <c r="E3" i="5"/>
  <c r="J9" i="5"/>
  <c r="I9" i="5"/>
  <c r="M8" i="5"/>
  <c r="M6" i="5"/>
  <c r="J5" i="5"/>
  <c r="M5" i="5"/>
  <c r="K8" i="4"/>
  <c r="N8" i="4" s="1"/>
  <c r="H8" i="4"/>
  <c r="G8" i="4"/>
  <c r="E8" i="4"/>
  <c r="O8" i="4"/>
  <c r="J8" i="4"/>
  <c r="I8" i="4"/>
  <c r="F8" i="4"/>
  <c r="J7" i="4"/>
  <c r="H7" i="4"/>
  <c r="F7" i="4"/>
  <c r="E7" i="4"/>
  <c r="G7" i="4"/>
  <c r="I7" i="4"/>
  <c r="O7" i="4"/>
  <c r="K7" i="4"/>
  <c r="N7" i="4" s="1"/>
  <c r="G6" i="4"/>
  <c r="F6" i="4"/>
  <c r="E6" i="4"/>
  <c r="O6" i="4"/>
  <c r="K6" i="4"/>
  <c r="N6" i="4" s="1"/>
  <c r="J6" i="4"/>
  <c r="I6" i="4"/>
  <c r="H6" i="4"/>
  <c r="G4" i="4"/>
  <c r="O4" i="4"/>
  <c r="K4" i="4"/>
  <c r="H4" i="4"/>
  <c r="J4" i="4"/>
  <c r="I4" i="4"/>
  <c r="F4" i="4"/>
  <c r="E4" i="4"/>
  <c r="J5" i="4"/>
  <c r="I5" i="4"/>
  <c r="O3" i="4"/>
  <c r="K3" i="4"/>
  <c r="G3" i="4"/>
  <c r="F3" i="4"/>
  <c r="H3" i="4"/>
  <c r="E3" i="4"/>
  <c r="M3" i="4" s="1"/>
  <c r="J9" i="4"/>
  <c r="I9" i="4"/>
  <c r="I3" i="4"/>
  <c r="O2" i="4"/>
  <c r="M2" i="4"/>
  <c r="K8" i="3"/>
  <c r="J8" i="3"/>
  <c r="I8" i="3"/>
  <c r="H8" i="3"/>
  <c r="G8" i="3"/>
  <c r="F8" i="3"/>
  <c r="E8" i="3"/>
  <c r="K7" i="3"/>
  <c r="J7" i="3"/>
  <c r="I7" i="3"/>
  <c r="H7" i="3"/>
  <c r="G7" i="3"/>
  <c r="F7" i="3"/>
  <c r="E7" i="3"/>
  <c r="K6" i="3"/>
  <c r="J6" i="3"/>
  <c r="I6" i="3"/>
  <c r="H6" i="3"/>
  <c r="G6" i="3"/>
  <c r="F6" i="3"/>
  <c r="E6" i="3"/>
  <c r="H4" i="3"/>
  <c r="G4" i="3"/>
  <c r="F4" i="3"/>
  <c r="E4" i="3"/>
  <c r="K3" i="3"/>
  <c r="J3" i="3"/>
  <c r="I3" i="3"/>
  <c r="H3" i="3"/>
  <c r="G3" i="3"/>
  <c r="F3" i="3"/>
  <c r="E3" i="3"/>
  <c r="M5" i="8" l="1"/>
  <c r="O5" i="8"/>
  <c r="O9" i="8"/>
  <c r="M9" i="8"/>
  <c r="M3" i="8"/>
  <c r="M4" i="8"/>
  <c r="Q5" i="7"/>
  <c r="S5" i="7"/>
  <c r="Q9" i="7"/>
  <c r="S9" i="7"/>
  <c r="Q8" i="7"/>
  <c r="Q3" i="7"/>
  <c r="Q4" i="7"/>
  <c r="M9" i="6"/>
  <c r="O9" i="6"/>
  <c r="M5" i="6"/>
  <c r="O5" i="6"/>
  <c r="M3" i="6"/>
  <c r="M4" i="6"/>
  <c r="M5" i="4"/>
  <c r="O5" i="4"/>
  <c r="M9" i="4"/>
  <c r="O9" i="4"/>
  <c r="M4" i="4"/>
</calcChain>
</file>

<file path=xl/sharedStrings.xml><?xml version="1.0" encoding="utf-8"?>
<sst xmlns="http://schemas.openxmlformats.org/spreadsheetml/2006/main" count="209" uniqueCount="61">
  <si>
    <t>Stacked Waterfall Chart With Decreasing Values</t>
  </si>
  <si>
    <t>Thank you for downloading!</t>
  </si>
  <si>
    <t>This workbook is a companion resource to our step-by-step online guide on how to build a stacked waterfall chart with decreasing values in Excel.</t>
  </si>
  <si>
    <t>Feel free to use it to explore the logic behind the formulas, practice building the chart yourself, or adapt the templates to fit your own data.</t>
  </si>
  <si>
    <t>All visualizations are dynamic, editable, and shareable - designed to save you time and help you build better charts.</t>
  </si>
  <si>
    <t>Inlcluded Templates:</t>
  </si>
  <si>
    <t>Sheet Name</t>
  </si>
  <si>
    <t>Number of Series</t>
  </si>
  <si>
    <t>Column Sub-Totals</t>
  </si>
  <si>
    <t>Connector Lines</t>
  </si>
  <si>
    <t>Bar (Vertical) Chart Version</t>
  </si>
  <si>
    <t>Stacked Waterfall Chart with 2 Series - Simple</t>
  </si>
  <si>
    <t>No</t>
  </si>
  <si>
    <t>Yes</t>
  </si>
  <si>
    <t>Stacked Waterfall Chart with 2 Series - With Column Sub-Totals</t>
  </si>
  <si>
    <t>Stacked Waterfall Chart with 2 Series - With Connector Lines</t>
  </si>
  <si>
    <t>Stacked Waterfall Chart with 2 Series - Full</t>
  </si>
  <si>
    <t>Stacked Waterfall Chart with 3 Series - Full</t>
  </si>
  <si>
    <t xml:space="preserve">2 Series - Color Coded </t>
  </si>
  <si>
    <t>Need a refresher?</t>
  </si>
  <si>
    <t xml:space="preserve">If you want to understand how these charts work or build one from scratch, the full tutorial walks you through everything step-by-step:
</t>
  </si>
  <si>
    <t>Create Charts Like This in Seconds</t>
  </si>
  <si>
    <t>If you often build complex visualizations in Excel or PowerPoint, check out Pine BI, our Excel add-in built for professionals.</t>
  </si>
  <si>
    <r>
      <t>50+ Visualizations -</t>
    </r>
    <r>
      <rPr>
        <sz val="11"/>
        <color theme="1"/>
        <rFont val="Aptos Narrow"/>
        <family val="2"/>
        <scheme val="minor"/>
      </rPr>
      <t xml:space="preserve"> including advanced charts like Stacked Waterfall, Cycle Plot, and more</t>
    </r>
  </si>
  <si>
    <r>
      <rPr>
        <b/>
        <sz val="11"/>
        <color indexed="8"/>
        <rFont val="Aptos Narrow"/>
        <family val="2"/>
      </rPr>
      <t>Intuitive Interface</t>
    </r>
    <r>
      <rPr>
        <sz val="11"/>
        <color theme="1"/>
        <rFont val="Aptos Narrow"/>
        <family val="2"/>
        <scheme val="minor"/>
      </rPr>
      <t xml:space="preserve"> - customize and preview charts dynamically</t>
    </r>
  </si>
  <si>
    <r>
      <t xml:space="preserve">Pine BI Elements </t>
    </r>
    <r>
      <rPr>
        <sz val="11"/>
        <color theme="1"/>
        <rFont val="Aptos Narrow"/>
        <family val="2"/>
        <scheme val="minor"/>
      </rPr>
      <t>-</t>
    </r>
    <r>
      <rPr>
        <b/>
        <sz val="11"/>
        <color indexed="8"/>
        <rFont val="Aptos Narrow"/>
        <family val="2"/>
      </rPr>
      <t xml:space="preserve"> </t>
    </r>
    <r>
      <rPr>
        <sz val="11"/>
        <color theme="1"/>
        <rFont val="Aptos Narrow"/>
        <family val="2"/>
        <scheme val="minor"/>
      </rPr>
      <t>add dynamic arrows and annotations directly in your charts</t>
    </r>
  </si>
  <si>
    <r>
      <rPr>
        <b/>
        <sz val="11"/>
        <color indexed="8"/>
        <rFont val="Aptos Narrow"/>
        <family val="2"/>
      </rPr>
      <t>Streamlined Chart Editor</t>
    </r>
    <r>
      <rPr>
        <sz val="11"/>
        <color theme="1"/>
        <rFont val="Aptos Narrow"/>
        <family val="2"/>
        <scheme val="minor"/>
      </rPr>
      <t xml:space="preserve"> - adjust multiple charts at once with ease</t>
    </r>
  </si>
  <si>
    <t>Try Pine BI</t>
  </si>
  <si>
    <t>Category</t>
  </si>
  <si>
    <t>Product 1</t>
  </si>
  <si>
    <t>Product 2</t>
  </si>
  <si>
    <t>Total</t>
  </si>
  <si>
    <t>Series 1 Increase</t>
  </si>
  <si>
    <t>Series 2 Increase</t>
  </si>
  <si>
    <t>Series 1 Decrease</t>
  </si>
  <si>
    <t>Series 2 Decrease</t>
  </si>
  <si>
    <t>Series 1 Total</t>
  </si>
  <si>
    <t>Series 2 Total</t>
  </si>
  <si>
    <t>Blanks</t>
  </si>
  <si>
    <t>Sales</t>
  </si>
  <si>
    <t>Services</t>
  </si>
  <si>
    <t>Consulting</t>
  </si>
  <si>
    <t>Total Revenue</t>
  </si>
  <si>
    <t>COGS</t>
  </si>
  <si>
    <t>Marketing</t>
  </si>
  <si>
    <t>Other</t>
  </si>
  <si>
    <t>Net Income</t>
  </si>
  <si>
    <t>STIndex</t>
  </si>
  <si>
    <t>STPos</t>
  </si>
  <si>
    <t>STNeg</t>
  </si>
  <si>
    <t>STLab</t>
  </si>
  <si>
    <t>CLIndex</t>
  </si>
  <si>
    <t>CLValue</t>
  </si>
  <si>
    <t>Product 3</t>
  </si>
  <si>
    <t>Series 3 Increase</t>
  </si>
  <si>
    <t>Series 3 Decrease</t>
  </si>
  <si>
    <t>Series 3 Total</t>
  </si>
  <si>
    <t>Report Data</t>
  </si>
  <si>
    <t>Stacked Waterfall Chart Calculations</t>
  </si>
  <si>
    <t>Stack-Total Calculations</t>
  </si>
  <si>
    <t>https://www.pinexl.com/excel-stacked-waterfall-chart-decreasing-values-tutorial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</si>
</sst>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5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indexed="8"/>
      <name val="Aptos Narrow"/>
      <family val="2"/>
    </font>
    <font>
      <b/>
      <u/>
      <sz val="11"/>
      <color theme="5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5" fillId="2" borderId="1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2" borderId="2" xfId="2" applyFill="1" applyBorder="1" applyAlignment="1"/>
    <xf numFmtId="0" fontId="0" fillId="2" borderId="2" xfId="0" applyFill="1" applyBorder="1" applyAlignment="1">
      <alignment horizontal="center"/>
    </xf>
    <xf numFmtId="0" fontId="4" fillId="2" borderId="0" xfId="2" applyFill="1"/>
    <xf numFmtId="0" fontId="2" fillId="2" borderId="0" xfId="0" applyFont="1" applyFill="1"/>
    <xf numFmtId="0" fontId="9" fillId="2" borderId="0" xfId="2" applyFont="1" applyFill="1"/>
    <xf numFmtId="0" fontId="3" fillId="4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2" fillId="3" borderId="0" xfId="0" applyFont="1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4" borderId="0" xfId="0" applyFill="1" applyAlignment="1">
      <alignment horizontal="center"/>
    </xf>
  </cellXfs>
  <cellStyles count="3">
    <cellStyle name="Heading 1" xfId="1" builtinId="1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Waterfall Example (PnL Analysis)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6"/>
          <c:order val="0"/>
          <c:tx>
            <c:strRef>
              <c:f>'2 Series - Simple'!$K$1</c:f>
              <c:strCache>
                <c:ptCount val="1"/>
                <c:pt idx="0">
                  <c:v>Blanks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Simple'!$K$2:$K$9</c:f>
              <c:numCache>
                <c:formatCode>General</c:formatCode>
                <c:ptCount val="8"/>
                <c:pt idx="0">
                  <c:v>#N/A</c:v>
                </c:pt>
                <c:pt idx="1">
                  <c:v>750</c:v>
                </c:pt>
                <c:pt idx="2">
                  <c:v>1050</c:v>
                </c:pt>
                <c:pt idx="3">
                  <c:v>#N/A</c:v>
                </c:pt>
                <c:pt idx="4">
                  <c:v>830</c:v>
                </c:pt>
                <c:pt idx="5">
                  <c:v>590</c:v>
                </c:pt>
                <c:pt idx="6">
                  <c:v>440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E-412D-8D03-DFD03CB292E2}"/>
            </c:ext>
          </c:extLst>
        </c:ser>
        <c:ser>
          <c:idx val="2"/>
          <c:order val="1"/>
          <c:tx>
            <c:strRef>
              <c:f>'2 Series - Simple'!$G$1</c:f>
              <c:strCache>
                <c:ptCount val="1"/>
                <c:pt idx="0">
                  <c:v>Series 1 Decrease</c:v>
                </c:pt>
              </c:strCache>
            </c:strRef>
          </c:tx>
          <c:spPr>
            <a:solidFill>
              <a:srgbClr val="FFCBB1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8B3E-412D-8D03-DFD03CB292E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B3E-412D-8D03-DFD03CB292E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B3E-412D-8D03-DFD03CB292E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B3E-412D-8D03-DFD03CB292E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0FED985-F329-47A1-B14D-09FF93C2FA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B3E-412D-8D03-DFD03CB292E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843FE7C-475B-43A9-9C6E-4D161438C4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B3E-412D-8D03-DFD03CB292E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C9410E1-2E6D-4A93-956F-1409AC942E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B3E-412D-8D03-DFD03CB292E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B3E-412D-8D03-DFD03CB292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Simple'!$G$2:$G$9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225</c:v>
                </c:pt>
                <c:pt idx="5">
                  <c:v>120</c:v>
                </c:pt>
                <c:pt idx="6">
                  <c:v>150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Simple'!$B$2:$B$9</c15:f>
                <c15:dlblRangeCache>
                  <c:ptCount val="8"/>
                  <c:pt idx="0">
                    <c:v>500</c:v>
                  </c:pt>
                  <c:pt idx="1">
                    <c:v>120</c:v>
                  </c:pt>
                  <c:pt idx="2">
                    <c:v>85</c:v>
                  </c:pt>
                  <c:pt idx="3">
                    <c:v>705</c:v>
                  </c:pt>
                  <c:pt idx="4">
                    <c:v>-225</c:v>
                  </c:pt>
                  <c:pt idx="5">
                    <c:v>-120</c:v>
                  </c:pt>
                  <c:pt idx="6">
                    <c:v>-150</c:v>
                  </c:pt>
                  <c:pt idx="7">
                    <c:v>210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8B3E-412D-8D03-DFD03CB292E2}"/>
            </c:ext>
          </c:extLst>
        </c:ser>
        <c:ser>
          <c:idx val="3"/>
          <c:order val="2"/>
          <c:tx>
            <c:strRef>
              <c:f>'2 Series - Simple'!$H$1</c:f>
              <c:strCache>
                <c:ptCount val="1"/>
                <c:pt idx="0">
                  <c:v>Series 2 Decrease</c:v>
                </c:pt>
              </c:strCache>
            </c:strRef>
          </c:tx>
          <c:spPr>
            <a:solidFill>
              <a:srgbClr val="A4CBDB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8B3E-412D-8D03-DFD03CB292E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B3E-412D-8D03-DFD03CB292E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B3E-412D-8D03-DFD03CB292E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B3E-412D-8D03-DFD03CB292E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B473243-038A-42B0-A8BB-9FEA8DDEF6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B3E-412D-8D03-DFD03CB292E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EB2FD73-2C81-48F3-B59E-69DD67301B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B3E-412D-8D03-DFD03CB292E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B3E-412D-8D03-DFD03CB292E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B3E-412D-8D03-DFD03CB292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Simple'!$H$2:$H$9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175</c:v>
                </c:pt>
                <c:pt idx="5">
                  <c:v>120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Simple'!$C$2:$C$9</c15:f>
                <c15:dlblRangeCache>
                  <c:ptCount val="8"/>
                  <c:pt idx="0">
                    <c:v>250</c:v>
                  </c:pt>
                  <c:pt idx="1">
                    <c:v>180</c:v>
                  </c:pt>
                  <c:pt idx="2">
                    <c:v>95</c:v>
                  </c:pt>
                  <c:pt idx="3">
                    <c:v>525</c:v>
                  </c:pt>
                  <c:pt idx="4">
                    <c:v>-175</c:v>
                  </c:pt>
                  <c:pt idx="5">
                    <c:v>-120</c:v>
                  </c:pt>
                  <c:pt idx="6">
                    <c:v>100</c:v>
                  </c:pt>
                  <c:pt idx="7">
                    <c:v>330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8B3E-412D-8D03-DFD03CB292E2}"/>
            </c:ext>
          </c:extLst>
        </c:ser>
        <c:ser>
          <c:idx val="0"/>
          <c:order val="3"/>
          <c:tx>
            <c:strRef>
              <c:f>'2 Series - Simple'!$E$1</c:f>
              <c:strCache>
                <c:ptCount val="1"/>
                <c:pt idx="0">
                  <c:v>Series 1 Increase</c:v>
                </c:pt>
              </c:strCache>
            </c:strRef>
          </c:tx>
          <c:spPr>
            <a:solidFill>
              <a:srgbClr val="FFCB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Simple'!$E$2:$E$9</c:f>
              <c:numCache>
                <c:formatCode>General</c:formatCode>
                <c:ptCount val="8"/>
                <c:pt idx="0">
                  <c:v>#N/A</c:v>
                </c:pt>
                <c:pt idx="1">
                  <c:v>120</c:v>
                </c:pt>
                <c:pt idx="2">
                  <c:v>85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B3E-412D-8D03-DFD03CB292E2}"/>
            </c:ext>
          </c:extLst>
        </c:ser>
        <c:ser>
          <c:idx val="1"/>
          <c:order val="4"/>
          <c:tx>
            <c:strRef>
              <c:f>'2 Series - Simple'!$F$1</c:f>
              <c:strCache>
                <c:ptCount val="1"/>
                <c:pt idx="0">
                  <c:v>Series 2 Increase</c:v>
                </c:pt>
              </c:strCache>
            </c:strRef>
          </c:tx>
          <c:spPr>
            <a:solidFill>
              <a:srgbClr val="A4CB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Simple'!$F$2:$F$9</c:f>
              <c:numCache>
                <c:formatCode>General</c:formatCode>
                <c:ptCount val="8"/>
                <c:pt idx="0">
                  <c:v>#N/A</c:v>
                </c:pt>
                <c:pt idx="1">
                  <c:v>180</c:v>
                </c:pt>
                <c:pt idx="2">
                  <c:v>95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100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B3E-412D-8D03-DFD03CB292E2}"/>
            </c:ext>
          </c:extLst>
        </c:ser>
        <c:ser>
          <c:idx val="4"/>
          <c:order val="5"/>
          <c:tx>
            <c:strRef>
              <c:f>'2 Series - Simple'!$B$1</c:f>
              <c:strCache>
                <c:ptCount val="1"/>
                <c:pt idx="0">
                  <c:v>Product 1</c:v>
                </c:pt>
              </c:strCache>
            </c:strRef>
          </c:tx>
          <c:spPr>
            <a:solidFill>
              <a:srgbClr val="FE96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Simple'!$I$2:$I$9</c:f>
              <c:numCache>
                <c:formatCode>General</c:formatCode>
                <c:ptCount val="8"/>
                <c:pt idx="0">
                  <c:v>500</c:v>
                </c:pt>
                <c:pt idx="1">
                  <c:v>#N/A</c:v>
                </c:pt>
                <c:pt idx="2">
                  <c:v>#N/A</c:v>
                </c:pt>
                <c:pt idx="3">
                  <c:v>705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B3E-412D-8D03-DFD03CB292E2}"/>
            </c:ext>
          </c:extLst>
        </c:ser>
        <c:ser>
          <c:idx val="5"/>
          <c:order val="6"/>
          <c:tx>
            <c:strRef>
              <c:f>'2 Series - Simple'!$C$1</c:f>
              <c:strCache>
                <c:ptCount val="1"/>
                <c:pt idx="0">
                  <c:v>Product 2</c:v>
                </c:pt>
              </c:strCache>
            </c:strRef>
          </c:tx>
          <c:spPr>
            <a:solidFill>
              <a:srgbClr val="3599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Simple'!$J$2:$J$9</c:f>
              <c:numCache>
                <c:formatCode>General</c:formatCode>
                <c:ptCount val="8"/>
                <c:pt idx="0">
                  <c:v>250</c:v>
                </c:pt>
                <c:pt idx="1">
                  <c:v>#N/A</c:v>
                </c:pt>
                <c:pt idx="2">
                  <c:v>#N/A</c:v>
                </c:pt>
                <c:pt idx="3">
                  <c:v>525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B3E-412D-8D03-DFD03CB29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7268351"/>
        <c:axId val="1427256831"/>
      </c:barChart>
      <c:catAx>
        <c:axId val="142726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56831"/>
        <c:crosses val="autoZero"/>
        <c:auto val="1"/>
        <c:lblAlgn val="ctr"/>
        <c:lblOffset val="100"/>
        <c:noMultiLvlLbl val="0"/>
      </c:catAx>
      <c:valAx>
        <c:axId val="142725683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2726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Stacked Waterfall Example (PnL Analysis)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'2 Series - Simple'!$K$1</c:f>
              <c:strCache>
                <c:ptCount val="1"/>
                <c:pt idx="0">
                  <c:v>Blanks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Simple'!$K$2:$K$9</c:f>
              <c:numCache>
                <c:formatCode>General</c:formatCode>
                <c:ptCount val="8"/>
                <c:pt idx="0">
                  <c:v>#N/A</c:v>
                </c:pt>
                <c:pt idx="1">
                  <c:v>750</c:v>
                </c:pt>
                <c:pt idx="2">
                  <c:v>1050</c:v>
                </c:pt>
                <c:pt idx="3">
                  <c:v>#N/A</c:v>
                </c:pt>
                <c:pt idx="4">
                  <c:v>830</c:v>
                </c:pt>
                <c:pt idx="5">
                  <c:v>590</c:v>
                </c:pt>
                <c:pt idx="6">
                  <c:v>440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9-405C-9BA1-417CD951F4D5}"/>
            </c:ext>
          </c:extLst>
        </c:ser>
        <c:ser>
          <c:idx val="2"/>
          <c:order val="1"/>
          <c:tx>
            <c:strRef>
              <c:f>'2 Series - Simple'!$G$1</c:f>
              <c:strCache>
                <c:ptCount val="1"/>
                <c:pt idx="0">
                  <c:v>Series 1 Decrease</c:v>
                </c:pt>
              </c:strCache>
            </c:strRef>
          </c:tx>
          <c:spPr>
            <a:solidFill>
              <a:srgbClr val="FFCBB1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ECA9-405C-9BA1-417CD951F4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CA9-405C-9BA1-417CD951F4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CA9-405C-9BA1-417CD951F4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CA9-405C-9BA1-417CD951F4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56C19DA-C65D-40DA-BB92-017B4CC53D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CA9-405C-9BA1-417CD951F4D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FB56A22-6764-4FA4-877B-06101A1EE2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CA9-405C-9BA1-417CD951F4D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685A73C-DC98-41DF-8347-796DD9250F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CA9-405C-9BA1-417CD951F4D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CA9-405C-9BA1-417CD951F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Simple'!$G$2:$G$9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225</c:v>
                </c:pt>
                <c:pt idx="5">
                  <c:v>120</c:v>
                </c:pt>
                <c:pt idx="6">
                  <c:v>150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Simple'!$B$2:$B$9</c15:f>
                <c15:dlblRangeCache>
                  <c:ptCount val="8"/>
                  <c:pt idx="0">
                    <c:v>500</c:v>
                  </c:pt>
                  <c:pt idx="1">
                    <c:v>120</c:v>
                  </c:pt>
                  <c:pt idx="2">
                    <c:v>85</c:v>
                  </c:pt>
                  <c:pt idx="3">
                    <c:v>705</c:v>
                  </c:pt>
                  <c:pt idx="4">
                    <c:v>-225</c:v>
                  </c:pt>
                  <c:pt idx="5">
                    <c:v>-120</c:v>
                  </c:pt>
                  <c:pt idx="6">
                    <c:v>-150</c:v>
                  </c:pt>
                  <c:pt idx="7">
                    <c:v>210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ECA9-405C-9BA1-417CD951F4D5}"/>
            </c:ext>
          </c:extLst>
        </c:ser>
        <c:ser>
          <c:idx val="3"/>
          <c:order val="2"/>
          <c:tx>
            <c:strRef>
              <c:f>'2 Series - Simple'!$H$1</c:f>
              <c:strCache>
                <c:ptCount val="1"/>
                <c:pt idx="0">
                  <c:v>Series 2 Decrease</c:v>
                </c:pt>
              </c:strCache>
            </c:strRef>
          </c:tx>
          <c:spPr>
            <a:solidFill>
              <a:srgbClr val="A4CBDB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ECA9-405C-9BA1-417CD951F4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CA9-405C-9BA1-417CD951F4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CA9-405C-9BA1-417CD951F4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CA9-405C-9BA1-417CD951F4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0E6E164-122B-485E-BE47-BC17B06EE4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CA9-405C-9BA1-417CD951F4D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3F5D3C8-3FC9-40FE-95B8-48CB5D3DC4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CA9-405C-9BA1-417CD951F4D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CA9-405C-9BA1-417CD951F4D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CA9-405C-9BA1-417CD951F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Simple'!$H$2:$H$9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175</c:v>
                </c:pt>
                <c:pt idx="5">
                  <c:v>120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Simple'!$C$2:$C$9</c15:f>
                <c15:dlblRangeCache>
                  <c:ptCount val="8"/>
                  <c:pt idx="0">
                    <c:v>250</c:v>
                  </c:pt>
                  <c:pt idx="1">
                    <c:v>180</c:v>
                  </c:pt>
                  <c:pt idx="2">
                    <c:v>95</c:v>
                  </c:pt>
                  <c:pt idx="3">
                    <c:v>525</c:v>
                  </c:pt>
                  <c:pt idx="4">
                    <c:v>-175</c:v>
                  </c:pt>
                  <c:pt idx="5">
                    <c:v>-120</c:v>
                  </c:pt>
                  <c:pt idx="6">
                    <c:v>100</c:v>
                  </c:pt>
                  <c:pt idx="7">
                    <c:v>330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ECA9-405C-9BA1-417CD951F4D5}"/>
            </c:ext>
          </c:extLst>
        </c:ser>
        <c:ser>
          <c:idx val="0"/>
          <c:order val="3"/>
          <c:tx>
            <c:strRef>
              <c:f>'2 Series - Simple'!$E$1</c:f>
              <c:strCache>
                <c:ptCount val="1"/>
                <c:pt idx="0">
                  <c:v>Series 1 Increase</c:v>
                </c:pt>
              </c:strCache>
            </c:strRef>
          </c:tx>
          <c:spPr>
            <a:solidFill>
              <a:srgbClr val="FFCB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Simple'!$E$2:$E$9</c:f>
              <c:numCache>
                <c:formatCode>General</c:formatCode>
                <c:ptCount val="8"/>
                <c:pt idx="0">
                  <c:v>#N/A</c:v>
                </c:pt>
                <c:pt idx="1">
                  <c:v>120</c:v>
                </c:pt>
                <c:pt idx="2">
                  <c:v>85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CA9-405C-9BA1-417CD951F4D5}"/>
            </c:ext>
          </c:extLst>
        </c:ser>
        <c:ser>
          <c:idx val="1"/>
          <c:order val="4"/>
          <c:tx>
            <c:strRef>
              <c:f>'2 Series - Simple'!$F$1</c:f>
              <c:strCache>
                <c:ptCount val="1"/>
                <c:pt idx="0">
                  <c:v>Series 2 Increase</c:v>
                </c:pt>
              </c:strCache>
            </c:strRef>
          </c:tx>
          <c:spPr>
            <a:solidFill>
              <a:srgbClr val="A4CB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Simple'!$F$2:$F$9</c:f>
              <c:numCache>
                <c:formatCode>General</c:formatCode>
                <c:ptCount val="8"/>
                <c:pt idx="0">
                  <c:v>#N/A</c:v>
                </c:pt>
                <c:pt idx="1">
                  <c:v>180</c:v>
                </c:pt>
                <c:pt idx="2">
                  <c:v>95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100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CA9-405C-9BA1-417CD951F4D5}"/>
            </c:ext>
          </c:extLst>
        </c:ser>
        <c:ser>
          <c:idx val="4"/>
          <c:order val="5"/>
          <c:tx>
            <c:strRef>
              <c:f>'2 Series - Simple'!$I$1</c:f>
              <c:strCache>
                <c:ptCount val="1"/>
                <c:pt idx="0">
                  <c:v>Series 1 Total</c:v>
                </c:pt>
              </c:strCache>
            </c:strRef>
          </c:tx>
          <c:spPr>
            <a:solidFill>
              <a:srgbClr val="FE96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Simple'!$I$2:$I$9</c:f>
              <c:numCache>
                <c:formatCode>General</c:formatCode>
                <c:ptCount val="8"/>
                <c:pt idx="0">
                  <c:v>500</c:v>
                </c:pt>
                <c:pt idx="1">
                  <c:v>#N/A</c:v>
                </c:pt>
                <c:pt idx="2">
                  <c:v>#N/A</c:v>
                </c:pt>
                <c:pt idx="3">
                  <c:v>705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CA9-405C-9BA1-417CD951F4D5}"/>
            </c:ext>
          </c:extLst>
        </c:ser>
        <c:ser>
          <c:idx val="5"/>
          <c:order val="6"/>
          <c:tx>
            <c:strRef>
              <c:f>'2 Series - Simple'!$J$1</c:f>
              <c:strCache>
                <c:ptCount val="1"/>
                <c:pt idx="0">
                  <c:v>Series 2 Total</c:v>
                </c:pt>
              </c:strCache>
            </c:strRef>
          </c:tx>
          <c:spPr>
            <a:solidFill>
              <a:srgbClr val="3599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Simple'!$A$2:$A$9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Simple'!$J$2:$J$9</c:f>
              <c:numCache>
                <c:formatCode>General</c:formatCode>
                <c:ptCount val="8"/>
                <c:pt idx="0">
                  <c:v>250</c:v>
                </c:pt>
                <c:pt idx="1">
                  <c:v>#N/A</c:v>
                </c:pt>
                <c:pt idx="2">
                  <c:v>#N/A</c:v>
                </c:pt>
                <c:pt idx="3">
                  <c:v>525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CA9-405C-9BA1-417CD951F4D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434747568"/>
        <c:axId val="434735088"/>
      </c:barChart>
      <c:catAx>
        <c:axId val="434747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735088"/>
        <c:crosses val="autoZero"/>
        <c:auto val="1"/>
        <c:lblAlgn val="ctr"/>
        <c:lblOffset val="100"/>
        <c:noMultiLvlLbl val="0"/>
      </c:catAx>
      <c:valAx>
        <c:axId val="43473508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3474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Waterfall Example (PnL Analysis)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6"/>
          <c:order val="0"/>
          <c:tx>
            <c:strRef>
              <c:f>'2 Series - Sub-Totals Only'!$K$1</c:f>
              <c:strCache>
                <c:ptCount val="1"/>
                <c:pt idx="0">
                  <c:v>Blanks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'2 Series - Sub-Totals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Sub-Totals Only'!$K$2:$K$9</c:f>
              <c:numCache>
                <c:formatCode>General</c:formatCode>
                <c:ptCount val="8"/>
                <c:pt idx="0">
                  <c:v>#N/A</c:v>
                </c:pt>
                <c:pt idx="1">
                  <c:v>750</c:v>
                </c:pt>
                <c:pt idx="2">
                  <c:v>1050</c:v>
                </c:pt>
                <c:pt idx="3">
                  <c:v>#N/A</c:v>
                </c:pt>
                <c:pt idx="4">
                  <c:v>830</c:v>
                </c:pt>
                <c:pt idx="5">
                  <c:v>590</c:v>
                </c:pt>
                <c:pt idx="6">
                  <c:v>440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6-4372-B828-F6705A2584FE}"/>
            </c:ext>
          </c:extLst>
        </c:ser>
        <c:ser>
          <c:idx val="2"/>
          <c:order val="1"/>
          <c:tx>
            <c:strRef>
              <c:f>'2 Series - Sub-Totals Only'!$G$1</c:f>
              <c:strCache>
                <c:ptCount val="1"/>
                <c:pt idx="0">
                  <c:v>Series 1 Decrease</c:v>
                </c:pt>
              </c:strCache>
            </c:strRef>
          </c:tx>
          <c:spPr>
            <a:solidFill>
              <a:srgbClr val="FFCBB1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ED36-4372-B828-F6705A2584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D36-4372-B828-F6705A2584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D36-4372-B828-F6705A2584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D36-4372-B828-F6705A2584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A8F9B7-B3AA-48DB-A1FF-765C848888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D36-4372-B828-F6705A2584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5668A21-9F17-4FE6-8E6A-8EC1AEBF13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D36-4372-B828-F6705A2584F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3CAD32D-6992-4315-AB9F-79F96E64BE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D36-4372-B828-F6705A2584F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D36-4372-B828-F6705A2584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Sub-Totals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Sub-Totals Only'!$G$2:$G$9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225</c:v>
                </c:pt>
                <c:pt idx="5">
                  <c:v>120</c:v>
                </c:pt>
                <c:pt idx="6">
                  <c:v>150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Sub-Totals Only'!$B$2:$B$9</c15:f>
                <c15:dlblRangeCache>
                  <c:ptCount val="8"/>
                  <c:pt idx="0">
                    <c:v>500</c:v>
                  </c:pt>
                  <c:pt idx="1">
                    <c:v>120</c:v>
                  </c:pt>
                  <c:pt idx="2">
                    <c:v>85</c:v>
                  </c:pt>
                  <c:pt idx="3">
                    <c:v>705</c:v>
                  </c:pt>
                  <c:pt idx="4">
                    <c:v>-225</c:v>
                  </c:pt>
                  <c:pt idx="5">
                    <c:v>-120</c:v>
                  </c:pt>
                  <c:pt idx="6">
                    <c:v>-150</c:v>
                  </c:pt>
                  <c:pt idx="7">
                    <c:v>210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ED36-4372-B828-F6705A2584FE}"/>
            </c:ext>
          </c:extLst>
        </c:ser>
        <c:ser>
          <c:idx val="3"/>
          <c:order val="2"/>
          <c:tx>
            <c:strRef>
              <c:f>'2 Series - Sub-Totals Only'!$H$1</c:f>
              <c:strCache>
                <c:ptCount val="1"/>
                <c:pt idx="0">
                  <c:v>Series 2 Decrease</c:v>
                </c:pt>
              </c:strCache>
            </c:strRef>
          </c:tx>
          <c:spPr>
            <a:solidFill>
              <a:srgbClr val="A4CBDB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ED36-4372-B828-F6705A2584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D36-4372-B828-F6705A2584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D36-4372-B828-F6705A2584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D36-4372-B828-F6705A2584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F0FFA3D-FC92-4451-84E6-6F959DF583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D36-4372-B828-F6705A2584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7D5F9F3-9136-4D50-8748-CD4C25F9CB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D36-4372-B828-F6705A2584F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D36-4372-B828-F6705A2584F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D36-4372-B828-F6705A2584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Sub-Totals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Sub-Totals Only'!$H$2:$H$9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175</c:v>
                </c:pt>
                <c:pt idx="5">
                  <c:v>120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Sub-Totals Only'!$C$2:$C$9</c15:f>
                <c15:dlblRangeCache>
                  <c:ptCount val="8"/>
                  <c:pt idx="0">
                    <c:v>250</c:v>
                  </c:pt>
                  <c:pt idx="1">
                    <c:v>180</c:v>
                  </c:pt>
                  <c:pt idx="2">
                    <c:v>95</c:v>
                  </c:pt>
                  <c:pt idx="3">
                    <c:v>525</c:v>
                  </c:pt>
                  <c:pt idx="4">
                    <c:v>-175</c:v>
                  </c:pt>
                  <c:pt idx="5">
                    <c:v>-120</c:v>
                  </c:pt>
                  <c:pt idx="6">
                    <c:v>100</c:v>
                  </c:pt>
                  <c:pt idx="7">
                    <c:v>330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ED36-4372-B828-F6705A2584FE}"/>
            </c:ext>
          </c:extLst>
        </c:ser>
        <c:ser>
          <c:idx val="0"/>
          <c:order val="3"/>
          <c:tx>
            <c:strRef>
              <c:f>'2 Series - Sub-Totals Only'!$E$1</c:f>
              <c:strCache>
                <c:ptCount val="1"/>
                <c:pt idx="0">
                  <c:v>Series 1 Increase</c:v>
                </c:pt>
              </c:strCache>
            </c:strRef>
          </c:tx>
          <c:spPr>
            <a:solidFill>
              <a:srgbClr val="FFCB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Sub-Totals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Sub-Totals Only'!$E$2:$E$9</c:f>
              <c:numCache>
                <c:formatCode>General</c:formatCode>
                <c:ptCount val="8"/>
                <c:pt idx="0">
                  <c:v>#N/A</c:v>
                </c:pt>
                <c:pt idx="1">
                  <c:v>120</c:v>
                </c:pt>
                <c:pt idx="2">
                  <c:v>85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D36-4372-B828-F6705A2584FE}"/>
            </c:ext>
          </c:extLst>
        </c:ser>
        <c:ser>
          <c:idx val="1"/>
          <c:order val="4"/>
          <c:tx>
            <c:strRef>
              <c:f>'2 Series - Sub-Totals Only'!$F$1</c:f>
              <c:strCache>
                <c:ptCount val="1"/>
                <c:pt idx="0">
                  <c:v>Series 2 Increase</c:v>
                </c:pt>
              </c:strCache>
            </c:strRef>
          </c:tx>
          <c:spPr>
            <a:solidFill>
              <a:srgbClr val="A4CB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Sub-Totals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Sub-Totals Only'!$F$2:$F$9</c:f>
              <c:numCache>
                <c:formatCode>General</c:formatCode>
                <c:ptCount val="8"/>
                <c:pt idx="0">
                  <c:v>#N/A</c:v>
                </c:pt>
                <c:pt idx="1">
                  <c:v>180</c:v>
                </c:pt>
                <c:pt idx="2">
                  <c:v>95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100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D36-4372-B828-F6705A2584FE}"/>
            </c:ext>
          </c:extLst>
        </c:ser>
        <c:ser>
          <c:idx val="4"/>
          <c:order val="5"/>
          <c:tx>
            <c:strRef>
              <c:f>'2 Series - Sub-Totals Only'!$B$1</c:f>
              <c:strCache>
                <c:ptCount val="1"/>
                <c:pt idx="0">
                  <c:v>Product 1</c:v>
                </c:pt>
              </c:strCache>
            </c:strRef>
          </c:tx>
          <c:spPr>
            <a:solidFill>
              <a:srgbClr val="FE96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Sub-Totals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Sub-Totals Only'!$I$2:$I$9</c:f>
              <c:numCache>
                <c:formatCode>General</c:formatCode>
                <c:ptCount val="8"/>
                <c:pt idx="0">
                  <c:v>500</c:v>
                </c:pt>
                <c:pt idx="1">
                  <c:v>#N/A</c:v>
                </c:pt>
                <c:pt idx="2">
                  <c:v>#N/A</c:v>
                </c:pt>
                <c:pt idx="3">
                  <c:v>705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D36-4372-B828-F6705A2584FE}"/>
            </c:ext>
          </c:extLst>
        </c:ser>
        <c:ser>
          <c:idx val="5"/>
          <c:order val="6"/>
          <c:tx>
            <c:strRef>
              <c:f>'2 Series - Sub-Totals Only'!$C$1</c:f>
              <c:strCache>
                <c:ptCount val="1"/>
                <c:pt idx="0">
                  <c:v>Product 2</c:v>
                </c:pt>
              </c:strCache>
            </c:strRef>
          </c:tx>
          <c:spPr>
            <a:solidFill>
              <a:srgbClr val="3599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Sub-Totals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Sub-Totals Only'!$J$2:$J$9</c:f>
              <c:numCache>
                <c:formatCode>General</c:formatCode>
                <c:ptCount val="8"/>
                <c:pt idx="0">
                  <c:v>250</c:v>
                </c:pt>
                <c:pt idx="1">
                  <c:v>#N/A</c:v>
                </c:pt>
                <c:pt idx="2">
                  <c:v>#N/A</c:v>
                </c:pt>
                <c:pt idx="3">
                  <c:v>525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D36-4372-B828-F6705A258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7268351"/>
        <c:axId val="1427256831"/>
      </c:barChart>
      <c:scatterChart>
        <c:scatterStyle val="lineMarker"/>
        <c:varyColors val="0"/>
        <c:ser>
          <c:idx val="7"/>
          <c:order val="7"/>
          <c:tx>
            <c:v>ST Label 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DDA8D71-32EF-487F-8765-D7D4943C2EF2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D36-4372-B828-F6705A2584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C20D175-9763-4E1E-BEB3-D9D5A19B64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D36-4372-B828-F6705A2584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9D9F4CE-70ED-4272-A0AC-AD425F28B6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D36-4372-B828-F6705A2584FE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86EA2AB-1738-41DF-BE6B-138A8329A2C2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D36-4372-B828-F6705A2584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D36-4372-B828-F6705A2584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ED36-4372-B828-F6705A2584F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ED36-4372-B828-F6705A2584FE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1F895FE-DB9E-4D60-AB31-99AC4ABC594D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ED36-4372-B828-F6705A2584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 Series - Sub-Totals Only'!$L$2:$L$9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'2 Series - Sub-Totals Only'!$M$2:$M$9</c:f>
              <c:numCache>
                <c:formatCode>General</c:formatCode>
                <c:ptCount val="8"/>
                <c:pt idx="0">
                  <c:v>750</c:v>
                </c:pt>
                <c:pt idx="1">
                  <c:v>1050</c:v>
                </c:pt>
                <c:pt idx="2">
                  <c:v>1230</c:v>
                </c:pt>
                <c:pt idx="3">
                  <c:v>1230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540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 Series - Sub-Totals Only'!$O$2:$O$9</c15:f>
                <c15:dlblRangeCache>
                  <c:ptCount val="8"/>
                  <c:pt idx="0">
                    <c:v>750</c:v>
                  </c:pt>
                  <c:pt idx="1">
                    <c:v>300</c:v>
                  </c:pt>
                  <c:pt idx="2">
                    <c:v>180</c:v>
                  </c:pt>
                  <c:pt idx="3">
                    <c:v>1230</c:v>
                  </c:pt>
                  <c:pt idx="4">
                    <c:v>-400</c:v>
                  </c:pt>
                  <c:pt idx="5">
                    <c:v>-240</c:v>
                  </c:pt>
                  <c:pt idx="6">
                    <c:v>-50</c:v>
                  </c:pt>
                  <c:pt idx="7">
                    <c:v>540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F-ED36-4372-B828-F6705A2584FE}"/>
            </c:ext>
          </c:extLst>
        </c:ser>
        <c:ser>
          <c:idx val="8"/>
          <c:order val="8"/>
          <c:tx>
            <c:v>ST Label 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ED36-4372-B828-F6705A2584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ED36-4372-B828-F6705A2584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ED36-4372-B828-F6705A2584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ED36-4372-B828-F6705A2584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D388263-BBCA-4164-B393-DA983D4EFE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ED36-4372-B828-F6705A2584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22C67E2-751C-4B63-B0D7-AEBD7B72ED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ED36-4372-B828-F6705A2584F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B61F9CF-4DAA-4A8D-A488-562EF76EA8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ED36-4372-B828-F6705A2584F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ED36-4372-B828-F6705A2584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D625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 Series - Sub-Totals Only'!$L$2:$L$9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'2 Series - Sub-Totals Only'!$N$2:$N$9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830</c:v>
                </c:pt>
                <c:pt idx="5">
                  <c:v>590</c:v>
                </c:pt>
                <c:pt idx="6">
                  <c:v>440</c:v>
                </c:pt>
                <c:pt idx="7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 Series - Sub-Totals Only'!$O$2:$O$9</c15:f>
                <c15:dlblRangeCache>
                  <c:ptCount val="8"/>
                  <c:pt idx="0">
                    <c:v>750</c:v>
                  </c:pt>
                  <c:pt idx="1">
                    <c:v>300</c:v>
                  </c:pt>
                  <c:pt idx="2">
                    <c:v>180</c:v>
                  </c:pt>
                  <c:pt idx="3">
                    <c:v>1230</c:v>
                  </c:pt>
                  <c:pt idx="4">
                    <c:v>-400</c:v>
                  </c:pt>
                  <c:pt idx="5">
                    <c:v>-240</c:v>
                  </c:pt>
                  <c:pt idx="6">
                    <c:v>-50</c:v>
                  </c:pt>
                  <c:pt idx="7">
                    <c:v>540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8-ED36-4372-B828-F6705A258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268351"/>
        <c:axId val="1427256831"/>
      </c:scatterChart>
      <c:catAx>
        <c:axId val="142726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56831"/>
        <c:crosses val="autoZero"/>
        <c:auto val="1"/>
        <c:lblAlgn val="ctr"/>
        <c:lblOffset val="100"/>
        <c:noMultiLvlLbl val="0"/>
      </c:catAx>
      <c:valAx>
        <c:axId val="142725683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2726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7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Waterfall Example (PnL Analysis)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6"/>
          <c:order val="0"/>
          <c:tx>
            <c:strRef>
              <c:f>'2 Series - Connector Lines Only'!$K$1</c:f>
              <c:strCache>
                <c:ptCount val="1"/>
                <c:pt idx="0">
                  <c:v>Blanks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'2 Series - Connector Lines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Connector Lines Only'!$K$2:$K$9</c:f>
              <c:numCache>
                <c:formatCode>General</c:formatCode>
                <c:ptCount val="8"/>
                <c:pt idx="0">
                  <c:v>#N/A</c:v>
                </c:pt>
                <c:pt idx="1">
                  <c:v>750</c:v>
                </c:pt>
                <c:pt idx="2">
                  <c:v>1050</c:v>
                </c:pt>
                <c:pt idx="3">
                  <c:v>#N/A</c:v>
                </c:pt>
                <c:pt idx="4">
                  <c:v>830</c:v>
                </c:pt>
                <c:pt idx="5">
                  <c:v>590</c:v>
                </c:pt>
                <c:pt idx="6">
                  <c:v>440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800-BC80-D94D1A17AFF1}"/>
            </c:ext>
          </c:extLst>
        </c:ser>
        <c:ser>
          <c:idx val="2"/>
          <c:order val="1"/>
          <c:tx>
            <c:strRef>
              <c:f>'2 Series - Connector Lines Only'!$G$1</c:f>
              <c:strCache>
                <c:ptCount val="1"/>
                <c:pt idx="0">
                  <c:v>Series 1 Decrease</c:v>
                </c:pt>
              </c:strCache>
            </c:strRef>
          </c:tx>
          <c:spPr>
            <a:solidFill>
              <a:srgbClr val="FFCBB1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4C01-4800-BC80-D94D1A17AFF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C01-4800-BC80-D94D1A17AFF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C01-4800-BC80-D94D1A17AFF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C01-4800-BC80-D94D1A17AFF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9E1C214-03BA-4A36-850D-B7ECB2E8D4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C01-4800-BC80-D94D1A17AFF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5C06EAE-85D3-4B03-83BE-4FBBA3B875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C01-4800-BC80-D94D1A17AFF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EB36DB8-968F-455C-97B7-BA7C018AB8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C01-4800-BC80-D94D1A17AFF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C01-4800-BC80-D94D1A17AF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Connector Lines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Connector Lines Only'!$G$2:$G$9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225</c:v>
                </c:pt>
                <c:pt idx="5">
                  <c:v>120</c:v>
                </c:pt>
                <c:pt idx="6">
                  <c:v>150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Connector Lines Only'!$B$2:$B$9</c15:f>
                <c15:dlblRangeCache>
                  <c:ptCount val="8"/>
                  <c:pt idx="0">
                    <c:v>500</c:v>
                  </c:pt>
                  <c:pt idx="1">
                    <c:v>120</c:v>
                  </c:pt>
                  <c:pt idx="2">
                    <c:v>85</c:v>
                  </c:pt>
                  <c:pt idx="3">
                    <c:v>705</c:v>
                  </c:pt>
                  <c:pt idx="4">
                    <c:v>-225</c:v>
                  </c:pt>
                  <c:pt idx="5">
                    <c:v>-120</c:v>
                  </c:pt>
                  <c:pt idx="6">
                    <c:v>-150</c:v>
                  </c:pt>
                  <c:pt idx="7">
                    <c:v>210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4C01-4800-BC80-D94D1A17AFF1}"/>
            </c:ext>
          </c:extLst>
        </c:ser>
        <c:ser>
          <c:idx val="3"/>
          <c:order val="2"/>
          <c:tx>
            <c:strRef>
              <c:f>'2 Series - Connector Lines Only'!$H$1</c:f>
              <c:strCache>
                <c:ptCount val="1"/>
                <c:pt idx="0">
                  <c:v>Series 2 Decrease</c:v>
                </c:pt>
              </c:strCache>
            </c:strRef>
          </c:tx>
          <c:spPr>
            <a:solidFill>
              <a:srgbClr val="A4CBDB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4C01-4800-BC80-D94D1A17AFF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C01-4800-BC80-D94D1A17AFF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C01-4800-BC80-D94D1A17AFF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C01-4800-BC80-D94D1A17AFF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9D66BF7-EA21-47A0-AE1D-5BF9C86919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C01-4800-BC80-D94D1A17AFF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64BD032-F9B3-4AFD-AA18-EC251227AB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C01-4800-BC80-D94D1A17AFF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C01-4800-BC80-D94D1A17AFF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C01-4800-BC80-D94D1A17AF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Connector Lines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Connector Lines Only'!$H$2:$H$9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175</c:v>
                </c:pt>
                <c:pt idx="5">
                  <c:v>120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Connector Lines Only'!$C$2:$C$9</c15:f>
                <c15:dlblRangeCache>
                  <c:ptCount val="8"/>
                  <c:pt idx="0">
                    <c:v>250</c:v>
                  </c:pt>
                  <c:pt idx="1">
                    <c:v>180</c:v>
                  </c:pt>
                  <c:pt idx="2">
                    <c:v>95</c:v>
                  </c:pt>
                  <c:pt idx="3">
                    <c:v>525</c:v>
                  </c:pt>
                  <c:pt idx="4">
                    <c:v>-175</c:v>
                  </c:pt>
                  <c:pt idx="5">
                    <c:v>-120</c:v>
                  </c:pt>
                  <c:pt idx="6">
                    <c:v>100</c:v>
                  </c:pt>
                  <c:pt idx="7">
                    <c:v>330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4C01-4800-BC80-D94D1A17AFF1}"/>
            </c:ext>
          </c:extLst>
        </c:ser>
        <c:ser>
          <c:idx val="0"/>
          <c:order val="3"/>
          <c:tx>
            <c:strRef>
              <c:f>'2 Series - Connector Lines Only'!$E$1</c:f>
              <c:strCache>
                <c:ptCount val="1"/>
                <c:pt idx="0">
                  <c:v>Series 1 Increase</c:v>
                </c:pt>
              </c:strCache>
            </c:strRef>
          </c:tx>
          <c:spPr>
            <a:solidFill>
              <a:srgbClr val="FFCB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Connector Lines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Connector Lines Only'!$E$2:$E$9</c:f>
              <c:numCache>
                <c:formatCode>General</c:formatCode>
                <c:ptCount val="8"/>
                <c:pt idx="0">
                  <c:v>#N/A</c:v>
                </c:pt>
                <c:pt idx="1">
                  <c:v>120</c:v>
                </c:pt>
                <c:pt idx="2">
                  <c:v>85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C01-4800-BC80-D94D1A17AFF1}"/>
            </c:ext>
          </c:extLst>
        </c:ser>
        <c:ser>
          <c:idx val="1"/>
          <c:order val="4"/>
          <c:tx>
            <c:strRef>
              <c:f>'2 Series - Connector Lines Only'!$F$1</c:f>
              <c:strCache>
                <c:ptCount val="1"/>
                <c:pt idx="0">
                  <c:v>Series 2 Increase</c:v>
                </c:pt>
              </c:strCache>
            </c:strRef>
          </c:tx>
          <c:spPr>
            <a:solidFill>
              <a:srgbClr val="A4CB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Connector Lines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Connector Lines Only'!$F$2:$F$9</c:f>
              <c:numCache>
                <c:formatCode>General</c:formatCode>
                <c:ptCount val="8"/>
                <c:pt idx="0">
                  <c:v>#N/A</c:v>
                </c:pt>
                <c:pt idx="1">
                  <c:v>180</c:v>
                </c:pt>
                <c:pt idx="2">
                  <c:v>95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100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C01-4800-BC80-D94D1A17AFF1}"/>
            </c:ext>
          </c:extLst>
        </c:ser>
        <c:ser>
          <c:idx val="4"/>
          <c:order val="5"/>
          <c:tx>
            <c:strRef>
              <c:f>'2 Series - Connector Lines Only'!$B$1</c:f>
              <c:strCache>
                <c:ptCount val="1"/>
                <c:pt idx="0">
                  <c:v>Product 1</c:v>
                </c:pt>
              </c:strCache>
            </c:strRef>
          </c:tx>
          <c:spPr>
            <a:solidFill>
              <a:srgbClr val="FE96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Connector Lines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Connector Lines Only'!$I$2:$I$9</c:f>
              <c:numCache>
                <c:formatCode>General</c:formatCode>
                <c:ptCount val="8"/>
                <c:pt idx="0">
                  <c:v>500</c:v>
                </c:pt>
                <c:pt idx="1">
                  <c:v>#N/A</c:v>
                </c:pt>
                <c:pt idx="2">
                  <c:v>#N/A</c:v>
                </c:pt>
                <c:pt idx="3">
                  <c:v>705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01-4800-BC80-D94D1A17AFF1}"/>
            </c:ext>
          </c:extLst>
        </c:ser>
        <c:ser>
          <c:idx val="5"/>
          <c:order val="6"/>
          <c:tx>
            <c:strRef>
              <c:f>'2 Series - Connector Lines Only'!$C$1</c:f>
              <c:strCache>
                <c:ptCount val="1"/>
                <c:pt idx="0">
                  <c:v>Product 2</c:v>
                </c:pt>
              </c:strCache>
            </c:strRef>
          </c:tx>
          <c:spPr>
            <a:solidFill>
              <a:srgbClr val="3599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Connector Lines Only'!$A$2:$A$9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Connector Lines Only'!$J$2:$J$9</c:f>
              <c:numCache>
                <c:formatCode>General</c:formatCode>
                <c:ptCount val="8"/>
                <c:pt idx="0">
                  <c:v>250</c:v>
                </c:pt>
                <c:pt idx="1">
                  <c:v>#N/A</c:v>
                </c:pt>
                <c:pt idx="2">
                  <c:v>#N/A</c:v>
                </c:pt>
                <c:pt idx="3">
                  <c:v>525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C01-4800-BC80-D94D1A17A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7268351"/>
        <c:axId val="1427256831"/>
      </c:barChart>
      <c:scatterChart>
        <c:scatterStyle val="lineMarker"/>
        <c:varyColors val="0"/>
        <c:ser>
          <c:idx val="9"/>
          <c:order val="7"/>
          <c:tx>
            <c:v>Connector Lines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both"/>
            <c:errValType val="fixedVal"/>
            <c:noEndCap val="1"/>
            <c:val val="0.27"/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'2 Series - Connector Lines Only'!$L$2:$L$8</c:f>
              <c:numCache>
                <c:formatCode>General</c:formatCode>
                <c:ptCount val="7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</c:numCache>
            </c:numRef>
          </c:xVal>
          <c:yVal>
            <c:numRef>
              <c:f>'2 Series - Connector Lines Only'!$M$2:$M$8</c:f>
              <c:numCache>
                <c:formatCode>General</c:formatCode>
                <c:ptCount val="7"/>
                <c:pt idx="0">
                  <c:v>750</c:v>
                </c:pt>
                <c:pt idx="1">
                  <c:v>1050</c:v>
                </c:pt>
                <c:pt idx="2">
                  <c:v>1230</c:v>
                </c:pt>
                <c:pt idx="3">
                  <c:v>1230</c:v>
                </c:pt>
                <c:pt idx="4">
                  <c:v>830</c:v>
                </c:pt>
                <c:pt idx="5">
                  <c:v>590</c:v>
                </c:pt>
                <c:pt idx="6">
                  <c:v>540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C01-4800-BC80-D94D1A17A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268351"/>
        <c:axId val="1427256831"/>
      </c:scatterChart>
      <c:catAx>
        <c:axId val="142726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56831"/>
        <c:crosses val="autoZero"/>
        <c:auto val="1"/>
        <c:lblAlgn val="ctr"/>
        <c:lblOffset val="100"/>
        <c:noMultiLvlLbl val="0"/>
      </c:catAx>
      <c:valAx>
        <c:axId val="142725683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2726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Waterfall Example (PnL Analysis)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6"/>
          <c:order val="0"/>
          <c:tx>
            <c:strRef>
              <c:f>'2 Series - Full'!$K$1</c:f>
              <c:strCache>
                <c:ptCount val="1"/>
                <c:pt idx="0">
                  <c:v>Blanks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'2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Full'!$K$2:$K$9</c:f>
              <c:numCache>
                <c:formatCode>General</c:formatCode>
                <c:ptCount val="8"/>
                <c:pt idx="0">
                  <c:v>#N/A</c:v>
                </c:pt>
                <c:pt idx="1">
                  <c:v>750</c:v>
                </c:pt>
                <c:pt idx="2">
                  <c:v>1050</c:v>
                </c:pt>
                <c:pt idx="3">
                  <c:v>#N/A</c:v>
                </c:pt>
                <c:pt idx="4">
                  <c:v>830</c:v>
                </c:pt>
                <c:pt idx="5">
                  <c:v>590</c:v>
                </c:pt>
                <c:pt idx="6">
                  <c:v>440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6-4F33-8A4B-E01987B5F20B}"/>
            </c:ext>
          </c:extLst>
        </c:ser>
        <c:ser>
          <c:idx val="2"/>
          <c:order val="1"/>
          <c:tx>
            <c:strRef>
              <c:f>'2 Series - Full'!$G$1</c:f>
              <c:strCache>
                <c:ptCount val="1"/>
                <c:pt idx="0">
                  <c:v>Series 1 Decrease</c:v>
                </c:pt>
              </c:strCache>
            </c:strRef>
          </c:tx>
          <c:spPr>
            <a:solidFill>
              <a:srgbClr val="FFCBB1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DB26-4F33-8A4B-E01987B5F20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B26-4F33-8A4B-E01987B5F20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B26-4F33-8A4B-E01987B5F20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B26-4F33-8A4B-E01987B5F20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3955540-D181-417F-952D-D413E32ABB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B26-4F33-8A4B-E01987B5F20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DFCBE1E-5A91-4B44-8CDD-3A1972C2F1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B26-4F33-8A4B-E01987B5F20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C85C7D4-DE51-4B90-8631-02E25B8064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B26-4F33-8A4B-E01987B5F20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B26-4F33-8A4B-E01987B5F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Full'!$G$2:$G$9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225</c:v>
                </c:pt>
                <c:pt idx="5">
                  <c:v>120</c:v>
                </c:pt>
                <c:pt idx="6">
                  <c:v>150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Full'!$B$2:$B$9</c15:f>
                <c15:dlblRangeCache>
                  <c:ptCount val="8"/>
                  <c:pt idx="0">
                    <c:v>500</c:v>
                  </c:pt>
                  <c:pt idx="1">
                    <c:v>120</c:v>
                  </c:pt>
                  <c:pt idx="2">
                    <c:v>85</c:v>
                  </c:pt>
                  <c:pt idx="3">
                    <c:v>705</c:v>
                  </c:pt>
                  <c:pt idx="4">
                    <c:v>-225</c:v>
                  </c:pt>
                  <c:pt idx="5">
                    <c:v>-120</c:v>
                  </c:pt>
                  <c:pt idx="6">
                    <c:v>-150</c:v>
                  </c:pt>
                  <c:pt idx="7">
                    <c:v>210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DB26-4F33-8A4B-E01987B5F20B}"/>
            </c:ext>
          </c:extLst>
        </c:ser>
        <c:ser>
          <c:idx val="3"/>
          <c:order val="2"/>
          <c:tx>
            <c:strRef>
              <c:f>'2 Series - Full'!$H$1</c:f>
              <c:strCache>
                <c:ptCount val="1"/>
                <c:pt idx="0">
                  <c:v>Series 2 Decrease</c:v>
                </c:pt>
              </c:strCache>
            </c:strRef>
          </c:tx>
          <c:spPr>
            <a:solidFill>
              <a:srgbClr val="A4CBDB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DB26-4F33-8A4B-E01987B5F20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B26-4F33-8A4B-E01987B5F20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B26-4F33-8A4B-E01987B5F20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B26-4F33-8A4B-E01987B5F20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A0A81D8-3F56-4936-A2D0-3C401D9400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B26-4F33-8A4B-E01987B5F20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67EC50F-3BE0-4A6D-8F6E-BAB26B6DAA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B26-4F33-8A4B-E01987B5F20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B26-4F33-8A4B-E01987B5F20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B26-4F33-8A4B-E01987B5F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Full'!$H$2:$H$9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175</c:v>
                </c:pt>
                <c:pt idx="5">
                  <c:v>120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Full'!$C$2:$C$9</c15:f>
                <c15:dlblRangeCache>
                  <c:ptCount val="8"/>
                  <c:pt idx="0">
                    <c:v>250</c:v>
                  </c:pt>
                  <c:pt idx="1">
                    <c:v>180</c:v>
                  </c:pt>
                  <c:pt idx="2">
                    <c:v>95</c:v>
                  </c:pt>
                  <c:pt idx="3">
                    <c:v>525</c:v>
                  </c:pt>
                  <c:pt idx="4">
                    <c:v>-175</c:v>
                  </c:pt>
                  <c:pt idx="5">
                    <c:v>-120</c:v>
                  </c:pt>
                  <c:pt idx="6">
                    <c:v>100</c:v>
                  </c:pt>
                  <c:pt idx="7">
                    <c:v>330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DB26-4F33-8A4B-E01987B5F20B}"/>
            </c:ext>
          </c:extLst>
        </c:ser>
        <c:ser>
          <c:idx val="0"/>
          <c:order val="3"/>
          <c:tx>
            <c:strRef>
              <c:f>'2 Series - Full'!$E$1</c:f>
              <c:strCache>
                <c:ptCount val="1"/>
                <c:pt idx="0">
                  <c:v>Series 1 Increase</c:v>
                </c:pt>
              </c:strCache>
            </c:strRef>
          </c:tx>
          <c:spPr>
            <a:solidFill>
              <a:srgbClr val="FFCB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Full'!$E$2:$E$9</c:f>
              <c:numCache>
                <c:formatCode>General</c:formatCode>
                <c:ptCount val="8"/>
                <c:pt idx="0">
                  <c:v>#N/A</c:v>
                </c:pt>
                <c:pt idx="1">
                  <c:v>120</c:v>
                </c:pt>
                <c:pt idx="2">
                  <c:v>85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B26-4F33-8A4B-E01987B5F20B}"/>
            </c:ext>
          </c:extLst>
        </c:ser>
        <c:ser>
          <c:idx val="1"/>
          <c:order val="4"/>
          <c:tx>
            <c:strRef>
              <c:f>'2 Series - Full'!$F$1</c:f>
              <c:strCache>
                <c:ptCount val="1"/>
                <c:pt idx="0">
                  <c:v>Series 2 Increase</c:v>
                </c:pt>
              </c:strCache>
            </c:strRef>
          </c:tx>
          <c:spPr>
            <a:solidFill>
              <a:srgbClr val="A4CB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Full'!$F$2:$F$9</c:f>
              <c:numCache>
                <c:formatCode>General</c:formatCode>
                <c:ptCount val="8"/>
                <c:pt idx="0">
                  <c:v>#N/A</c:v>
                </c:pt>
                <c:pt idx="1">
                  <c:v>180</c:v>
                </c:pt>
                <c:pt idx="2">
                  <c:v>95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100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B26-4F33-8A4B-E01987B5F20B}"/>
            </c:ext>
          </c:extLst>
        </c:ser>
        <c:ser>
          <c:idx val="4"/>
          <c:order val="5"/>
          <c:tx>
            <c:strRef>
              <c:f>'2 Series - Full'!$B$1</c:f>
              <c:strCache>
                <c:ptCount val="1"/>
                <c:pt idx="0">
                  <c:v>Product 1</c:v>
                </c:pt>
              </c:strCache>
            </c:strRef>
          </c:tx>
          <c:spPr>
            <a:solidFill>
              <a:srgbClr val="FE96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Full'!$I$2:$I$9</c:f>
              <c:numCache>
                <c:formatCode>General</c:formatCode>
                <c:ptCount val="8"/>
                <c:pt idx="0">
                  <c:v>500</c:v>
                </c:pt>
                <c:pt idx="1">
                  <c:v>#N/A</c:v>
                </c:pt>
                <c:pt idx="2">
                  <c:v>#N/A</c:v>
                </c:pt>
                <c:pt idx="3">
                  <c:v>705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B26-4F33-8A4B-E01987B5F20B}"/>
            </c:ext>
          </c:extLst>
        </c:ser>
        <c:ser>
          <c:idx val="5"/>
          <c:order val="6"/>
          <c:tx>
            <c:strRef>
              <c:f>'2 Series - Full'!$C$1</c:f>
              <c:strCache>
                <c:ptCount val="1"/>
                <c:pt idx="0">
                  <c:v>Product 2</c:v>
                </c:pt>
              </c:strCache>
            </c:strRef>
          </c:tx>
          <c:spPr>
            <a:solidFill>
              <a:srgbClr val="3599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Full'!$J$2:$J$9</c:f>
              <c:numCache>
                <c:formatCode>General</c:formatCode>
                <c:ptCount val="8"/>
                <c:pt idx="0">
                  <c:v>250</c:v>
                </c:pt>
                <c:pt idx="1">
                  <c:v>#N/A</c:v>
                </c:pt>
                <c:pt idx="2">
                  <c:v>#N/A</c:v>
                </c:pt>
                <c:pt idx="3">
                  <c:v>525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B26-4F33-8A4B-E01987B5F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7268351"/>
        <c:axId val="1427256831"/>
      </c:barChart>
      <c:scatterChart>
        <c:scatterStyle val="lineMarker"/>
        <c:varyColors val="0"/>
        <c:ser>
          <c:idx val="7"/>
          <c:order val="7"/>
          <c:tx>
            <c:v>ST Label 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2610941-4A86-4403-8963-E2679C2085F3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B26-4F33-8A4B-E01987B5F20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752222-29B5-4661-860A-53A19B8039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B26-4F33-8A4B-E01987B5F20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7881F90-46DB-49BD-A213-DA84A143AA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B26-4F33-8A4B-E01987B5F20B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5B20A7F-E1E1-4583-AD32-6CBC3AF669E9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DB26-4F33-8A4B-E01987B5F20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DB26-4F33-8A4B-E01987B5F20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DB26-4F33-8A4B-E01987B5F20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DB26-4F33-8A4B-E01987B5F20B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775CB87-E81A-4440-8D1F-C34CD07700FB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DB26-4F33-8A4B-E01987B5F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 Series - Full'!$L$2:$L$9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'2 Series - Full'!$M$2:$M$9</c:f>
              <c:numCache>
                <c:formatCode>General</c:formatCode>
                <c:ptCount val="8"/>
                <c:pt idx="0">
                  <c:v>750</c:v>
                </c:pt>
                <c:pt idx="1">
                  <c:v>1050</c:v>
                </c:pt>
                <c:pt idx="2">
                  <c:v>1230</c:v>
                </c:pt>
                <c:pt idx="3">
                  <c:v>1230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540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 Series - Full'!$O$2:$O$9</c15:f>
                <c15:dlblRangeCache>
                  <c:ptCount val="8"/>
                  <c:pt idx="0">
                    <c:v>750</c:v>
                  </c:pt>
                  <c:pt idx="1">
                    <c:v>300</c:v>
                  </c:pt>
                  <c:pt idx="2">
                    <c:v>180</c:v>
                  </c:pt>
                  <c:pt idx="3">
                    <c:v>1230</c:v>
                  </c:pt>
                  <c:pt idx="4">
                    <c:v>-400</c:v>
                  </c:pt>
                  <c:pt idx="5">
                    <c:v>-240</c:v>
                  </c:pt>
                  <c:pt idx="6">
                    <c:v>-50</c:v>
                  </c:pt>
                  <c:pt idx="7">
                    <c:v>540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F-DB26-4F33-8A4B-E01987B5F20B}"/>
            </c:ext>
          </c:extLst>
        </c:ser>
        <c:ser>
          <c:idx val="8"/>
          <c:order val="8"/>
          <c:tx>
            <c:v>ST Label 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DB26-4F33-8A4B-E01987B5F20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DB26-4F33-8A4B-E01987B5F20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DB26-4F33-8A4B-E01987B5F20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DB26-4F33-8A4B-E01987B5F20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0611377-3061-4711-B989-519F6A23F4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DB26-4F33-8A4B-E01987B5F20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0118DA0-1100-46E3-9152-D3B4D94A16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DB26-4F33-8A4B-E01987B5F20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972857F-6BC1-4DE5-B2D6-E7BB79B84C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DB26-4F33-8A4B-E01987B5F20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DB26-4F33-8A4B-E01987B5F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D625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 Series - Full'!$L$2:$L$9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'2 Series - Full'!$N$2:$N$9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830</c:v>
                </c:pt>
                <c:pt idx="5">
                  <c:v>590</c:v>
                </c:pt>
                <c:pt idx="6">
                  <c:v>440</c:v>
                </c:pt>
                <c:pt idx="7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 Series - Full'!$O$2:$O$9</c15:f>
                <c15:dlblRangeCache>
                  <c:ptCount val="8"/>
                  <c:pt idx="0">
                    <c:v>750</c:v>
                  </c:pt>
                  <c:pt idx="1">
                    <c:v>300</c:v>
                  </c:pt>
                  <c:pt idx="2">
                    <c:v>180</c:v>
                  </c:pt>
                  <c:pt idx="3">
                    <c:v>1230</c:v>
                  </c:pt>
                  <c:pt idx="4">
                    <c:v>-400</c:v>
                  </c:pt>
                  <c:pt idx="5">
                    <c:v>-240</c:v>
                  </c:pt>
                  <c:pt idx="6">
                    <c:v>-50</c:v>
                  </c:pt>
                  <c:pt idx="7">
                    <c:v>540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8-DB26-4F33-8A4B-E01987B5F20B}"/>
            </c:ext>
          </c:extLst>
        </c:ser>
        <c:ser>
          <c:idx val="9"/>
          <c:order val="9"/>
          <c:tx>
            <c:v>Connector Lines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B26-4F33-8A4B-E01987B5F2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B26-4F33-8A4B-E01987B5F20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B26-4F33-8A4B-E01987B5F20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B26-4F33-8A4B-E01987B5F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both"/>
            <c:errValType val="fixedVal"/>
            <c:noEndCap val="1"/>
            <c:val val="0.27"/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'2 Series - Full'!$P$2:$P$8</c:f>
              <c:numCache>
                <c:formatCode>General</c:formatCode>
                <c:ptCount val="7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</c:numCache>
            </c:numRef>
          </c:xVal>
          <c:yVal>
            <c:numRef>
              <c:f>'2 Series - Full'!$Q$2:$Q$8</c:f>
              <c:numCache>
                <c:formatCode>General</c:formatCode>
                <c:ptCount val="7"/>
                <c:pt idx="0">
                  <c:v>750</c:v>
                </c:pt>
                <c:pt idx="1">
                  <c:v>1050</c:v>
                </c:pt>
                <c:pt idx="2">
                  <c:v>1230</c:v>
                </c:pt>
                <c:pt idx="3">
                  <c:v>1230</c:v>
                </c:pt>
                <c:pt idx="4">
                  <c:v>830</c:v>
                </c:pt>
                <c:pt idx="5">
                  <c:v>590</c:v>
                </c:pt>
                <c:pt idx="6">
                  <c:v>540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DB26-4F33-8A4B-E01987B5F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268351"/>
        <c:axId val="1427256831"/>
      </c:scatterChart>
      <c:catAx>
        <c:axId val="142726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56831"/>
        <c:crosses val="autoZero"/>
        <c:auto val="1"/>
        <c:lblAlgn val="ctr"/>
        <c:lblOffset val="100"/>
        <c:noMultiLvlLbl val="0"/>
      </c:catAx>
      <c:valAx>
        <c:axId val="142725683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2726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0"/>
          <c:tx>
            <c:strRef>
              <c:f>'3 Series - Full'!$O$1</c:f>
              <c:strCache>
                <c:ptCount val="1"/>
                <c:pt idx="0">
                  <c:v>Blanks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'3 Series - Full'!$O$2:$O$9</c:f>
              <c:numCache>
                <c:formatCode>General</c:formatCode>
                <c:ptCount val="8"/>
                <c:pt idx="0">
                  <c:v>#N/A</c:v>
                </c:pt>
                <c:pt idx="1">
                  <c:v>1050</c:v>
                </c:pt>
                <c:pt idx="2">
                  <c:v>1550</c:v>
                </c:pt>
                <c:pt idx="3">
                  <c:v>#N/A</c:v>
                </c:pt>
                <c:pt idx="4">
                  <c:v>1230</c:v>
                </c:pt>
                <c:pt idx="5">
                  <c:v>890</c:v>
                </c:pt>
                <c:pt idx="6">
                  <c:v>740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2-4B3F-891E-EC044AF4E5BA}"/>
            </c:ext>
          </c:extLst>
        </c:ser>
        <c:ser>
          <c:idx val="3"/>
          <c:order val="1"/>
          <c:tx>
            <c:strRef>
              <c:f>'3 Series - Full'!$I$1</c:f>
              <c:strCache>
                <c:ptCount val="1"/>
                <c:pt idx="0">
                  <c:v>Series 1 Decrease</c:v>
                </c:pt>
              </c:strCache>
            </c:strRef>
          </c:tx>
          <c:spPr>
            <a:solidFill>
              <a:srgbClr val="FFCBB1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1242-4B3F-891E-EC044AF4E5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242-4B3F-891E-EC044AF4E5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242-4B3F-891E-EC044AF4E5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242-4B3F-891E-EC044AF4E5B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7905B80-687C-43C4-9B26-A4721CB5A3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242-4B3F-891E-EC044AF4E5B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EBC6072-A304-4C4B-8EE1-584FA408FB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242-4B3F-891E-EC044AF4E5B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0F1D516-8254-40FC-8F8F-4BE29328AE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242-4B3F-891E-EC044AF4E5B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242-4B3F-891E-EC044AF4E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'3 Series - Full'!$I$2:$I$9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225</c:v>
                </c:pt>
                <c:pt idx="5">
                  <c:v>120</c:v>
                </c:pt>
                <c:pt idx="6">
                  <c:v>150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 Series - Full'!$B$2:$B$9</c15:f>
                <c15:dlblRangeCache>
                  <c:ptCount val="8"/>
                  <c:pt idx="0">
                    <c:v>500</c:v>
                  </c:pt>
                  <c:pt idx="1">
                    <c:v>120</c:v>
                  </c:pt>
                  <c:pt idx="2">
                    <c:v>85</c:v>
                  </c:pt>
                  <c:pt idx="3">
                    <c:v>705</c:v>
                  </c:pt>
                  <c:pt idx="4">
                    <c:v>-225</c:v>
                  </c:pt>
                  <c:pt idx="5">
                    <c:v>-120</c:v>
                  </c:pt>
                  <c:pt idx="6">
                    <c:v>-150</c:v>
                  </c:pt>
                  <c:pt idx="7">
                    <c:v>210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1242-4B3F-891E-EC044AF4E5BA}"/>
            </c:ext>
          </c:extLst>
        </c:ser>
        <c:ser>
          <c:idx val="4"/>
          <c:order val="2"/>
          <c:tx>
            <c:strRef>
              <c:f>'3 Series - Full'!$J$1</c:f>
              <c:strCache>
                <c:ptCount val="1"/>
                <c:pt idx="0">
                  <c:v>Series 2 Decrease</c:v>
                </c:pt>
              </c:strCache>
            </c:strRef>
          </c:tx>
          <c:spPr>
            <a:solidFill>
              <a:srgbClr val="A4CBDB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1242-4B3F-891E-EC044AF4E5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242-4B3F-891E-EC044AF4E5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242-4B3F-891E-EC044AF4E5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242-4B3F-891E-EC044AF4E5B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D0F9C6A-5A17-43F9-881B-0F461E807D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242-4B3F-891E-EC044AF4E5B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1C5F19C-FC8E-4D5D-8BBA-DB6DFC77BE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242-4B3F-891E-EC044AF4E5B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242-4B3F-891E-EC044AF4E5B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242-4B3F-891E-EC044AF4E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'3 Series - Full'!$J$2:$J$9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175</c:v>
                </c:pt>
                <c:pt idx="5">
                  <c:v>120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 Series - Full'!$C$2:$C$9</c15:f>
                <c15:dlblRangeCache>
                  <c:ptCount val="8"/>
                  <c:pt idx="0">
                    <c:v>250</c:v>
                  </c:pt>
                  <c:pt idx="1">
                    <c:v>180</c:v>
                  </c:pt>
                  <c:pt idx="2">
                    <c:v>95</c:v>
                  </c:pt>
                  <c:pt idx="3">
                    <c:v>525</c:v>
                  </c:pt>
                  <c:pt idx="4">
                    <c:v>-175</c:v>
                  </c:pt>
                  <c:pt idx="5">
                    <c:v>-120</c:v>
                  </c:pt>
                  <c:pt idx="6">
                    <c:v>100</c:v>
                  </c:pt>
                  <c:pt idx="7">
                    <c:v>330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1242-4B3F-891E-EC044AF4E5BA}"/>
            </c:ext>
          </c:extLst>
        </c:ser>
        <c:ser>
          <c:idx val="5"/>
          <c:order val="3"/>
          <c:tx>
            <c:strRef>
              <c:f>'3 Series - Full'!$K$1</c:f>
              <c:strCache>
                <c:ptCount val="1"/>
                <c:pt idx="0">
                  <c:v>Series 3 Decrease</c:v>
                </c:pt>
              </c:strCache>
            </c:strRef>
          </c:tx>
          <c:spPr>
            <a:solidFill>
              <a:srgbClr val="A7C99E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3-1242-4B3F-891E-EC044AF4E5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242-4B3F-891E-EC044AF4E5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242-4B3F-891E-EC044AF4E5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242-4B3F-891E-EC044AF4E5B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3677CED-087D-43F6-8B9A-E9FE9696E6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242-4B3F-891E-EC044AF4E5B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D8DE9E7-B9A0-4A58-AD8F-6A953B47A3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242-4B3F-891E-EC044AF4E5B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242-4B3F-891E-EC044AF4E5B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1242-4B3F-891E-EC044AF4E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'3 Series - Full'!$K$2:$K$9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200</c:v>
                </c:pt>
                <c:pt idx="5">
                  <c:v>100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'3 Series - Full'!$D$2:$D$9</c15:f>
                <c15:dlblRangeCache>
                  <c:ptCount val="8"/>
                  <c:pt idx="0">
                    <c:v>300</c:v>
                  </c:pt>
                  <c:pt idx="1">
                    <c:v>200</c:v>
                  </c:pt>
                  <c:pt idx="2">
                    <c:v>100</c:v>
                  </c:pt>
                  <c:pt idx="3">
                    <c:v>600</c:v>
                  </c:pt>
                  <c:pt idx="4">
                    <c:v>-200</c:v>
                  </c:pt>
                  <c:pt idx="5">
                    <c:v>-100</c:v>
                  </c:pt>
                  <c:pt idx="6">
                    <c:v>150</c:v>
                  </c:pt>
                  <c:pt idx="7">
                    <c:v>405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1242-4B3F-891E-EC044AF4E5BA}"/>
            </c:ext>
          </c:extLst>
        </c:ser>
        <c:ser>
          <c:idx val="0"/>
          <c:order val="4"/>
          <c:tx>
            <c:strRef>
              <c:f>'3 Series - Full'!$F$1</c:f>
              <c:strCache>
                <c:ptCount val="1"/>
                <c:pt idx="0">
                  <c:v>Series 1 Increase</c:v>
                </c:pt>
              </c:strCache>
            </c:strRef>
          </c:tx>
          <c:spPr>
            <a:solidFill>
              <a:srgbClr val="FFCB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'3 Series - Full'!$F$2:$F$9</c:f>
              <c:numCache>
                <c:formatCode>General</c:formatCode>
                <c:ptCount val="8"/>
                <c:pt idx="0">
                  <c:v>#N/A</c:v>
                </c:pt>
                <c:pt idx="1">
                  <c:v>120</c:v>
                </c:pt>
                <c:pt idx="2">
                  <c:v>85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242-4B3F-891E-EC044AF4E5BA}"/>
            </c:ext>
          </c:extLst>
        </c:ser>
        <c:ser>
          <c:idx val="1"/>
          <c:order val="5"/>
          <c:tx>
            <c:strRef>
              <c:f>'3 Series - Full'!$G$1</c:f>
              <c:strCache>
                <c:ptCount val="1"/>
                <c:pt idx="0">
                  <c:v>Series 2 Increase</c:v>
                </c:pt>
              </c:strCache>
            </c:strRef>
          </c:tx>
          <c:spPr>
            <a:solidFill>
              <a:srgbClr val="A4CB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'3 Series - Full'!$G$2:$G$9</c:f>
              <c:numCache>
                <c:formatCode>General</c:formatCode>
                <c:ptCount val="8"/>
                <c:pt idx="0">
                  <c:v>#N/A</c:v>
                </c:pt>
                <c:pt idx="1">
                  <c:v>180</c:v>
                </c:pt>
                <c:pt idx="2">
                  <c:v>95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100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242-4B3F-891E-EC044AF4E5BA}"/>
            </c:ext>
          </c:extLst>
        </c:ser>
        <c:ser>
          <c:idx val="2"/>
          <c:order val="6"/>
          <c:tx>
            <c:strRef>
              <c:f>'3 Series - Full'!$H$1</c:f>
              <c:strCache>
                <c:ptCount val="1"/>
                <c:pt idx="0">
                  <c:v>Series 3 Increase</c:v>
                </c:pt>
              </c:strCache>
            </c:strRef>
          </c:tx>
          <c:spPr>
            <a:solidFill>
              <a:srgbClr val="A7C99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'3 Series - Full'!$H$2:$H$9</c:f>
              <c:numCache>
                <c:formatCode>General</c:formatCode>
                <c:ptCount val="8"/>
                <c:pt idx="0">
                  <c:v>#N/A</c:v>
                </c:pt>
                <c:pt idx="1">
                  <c:v>200</c:v>
                </c:pt>
                <c:pt idx="2">
                  <c:v>100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150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242-4B3F-891E-EC044AF4E5BA}"/>
            </c:ext>
          </c:extLst>
        </c:ser>
        <c:ser>
          <c:idx val="6"/>
          <c:order val="7"/>
          <c:tx>
            <c:strRef>
              <c:f>'3 Series - Full'!$B$1</c:f>
              <c:strCache>
                <c:ptCount val="1"/>
                <c:pt idx="0">
                  <c:v>Product 1</c:v>
                </c:pt>
              </c:strCache>
            </c:strRef>
          </c:tx>
          <c:spPr>
            <a:solidFill>
              <a:srgbClr val="FE96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'3 Series - Full'!$L$2:$L$9</c:f>
              <c:numCache>
                <c:formatCode>General</c:formatCode>
                <c:ptCount val="8"/>
                <c:pt idx="0">
                  <c:v>500</c:v>
                </c:pt>
                <c:pt idx="1">
                  <c:v>#N/A</c:v>
                </c:pt>
                <c:pt idx="2">
                  <c:v>#N/A</c:v>
                </c:pt>
                <c:pt idx="3">
                  <c:v>705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242-4B3F-891E-EC044AF4E5BA}"/>
            </c:ext>
          </c:extLst>
        </c:ser>
        <c:ser>
          <c:idx val="7"/>
          <c:order val="8"/>
          <c:tx>
            <c:strRef>
              <c:f>'3 Series - Full'!$C$1</c:f>
              <c:strCache>
                <c:ptCount val="1"/>
                <c:pt idx="0">
                  <c:v>Product 2</c:v>
                </c:pt>
              </c:strCache>
            </c:strRef>
          </c:tx>
          <c:spPr>
            <a:solidFill>
              <a:srgbClr val="3599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'3 Series - Full'!$M$2:$M$9</c:f>
              <c:numCache>
                <c:formatCode>General</c:formatCode>
                <c:ptCount val="8"/>
                <c:pt idx="0">
                  <c:v>250</c:v>
                </c:pt>
                <c:pt idx="1">
                  <c:v>#N/A</c:v>
                </c:pt>
                <c:pt idx="2">
                  <c:v>#N/A</c:v>
                </c:pt>
                <c:pt idx="3">
                  <c:v>525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242-4B3F-891E-EC044AF4E5BA}"/>
            </c:ext>
          </c:extLst>
        </c:ser>
        <c:ser>
          <c:idx val="8"/>
          <c:order val="9"/>
          <c:tx>
            <c:strRef>
              <c:f>'3 Series - Full'!$D$1</c:f>
              <c:strCache>
                <c:ptCount val="1"/>
                <c:pt idx="0">
                  <c:v>Product 3</c:v>
                </c:pt>
              </c:strCache>
            </c:strRef>
          </c:tx>
          <c:spPr>
            <a:solidFill>
              <a:srgbClr val="59A1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Series - Full'!$A$2:$A$9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'3 Series - Full'!$N$2:$N$9</c:f>
              <c:numCache>
                <c:formatCode>General</c:formatCode>
                <c:ptCount val="8"/>
                <c:pt idx="0">
                  <c:v>300</c:v>
                </c:pt>
                <c:pt idx="1">
                  <c:v>#N/A</c:v>
                </c:pt>
                <c:pt idx="2">
                  <c:v>#N/A</c:v>
                </c:pt>
                <c:pt idx="3">
                  <c:v>600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242-4B3F-891E-EC044AF4E5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137155360"/>
        <c:axId val="829478640"/>
      </c:barChart>
      <c:scatterChart>
        <c:scatterStyle val="lineMarker"/>
        <c:varyColors val="0"/>
        <c:ser>
          <c:idx val="10"/>
          <c:order val="10"/>
          <c:tx>
            <c:v>STPos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EF07ECE-2F8A-4C93-BF18-8A548392F1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1242-4B3F-891E-EC044AF4E5BA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9C635F6-3CD0-4731-8607-F51625386F87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1242-4B3F-891E-EC044AF4E5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9401FE8-C011-4008-AEA7-4D1B0446E7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1242-4B3F-891E-EC044AF4E5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A8BFF45-6DDE-4CA4-8212-540969F2D9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1242-4B3F-891E-EC044AF4E5B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1242-4B3F-891E-EC044AF4E5B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1242-4B3F-891E-EC044AF4E5BA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03BEB6E-1E9A-49F0-81EA-BF98757E8B2F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1242-4B3F-891E-EC044AF4E5B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F4B9526-0945-4A31-9625-C0420D68F1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1242-4B3F-891E-EC044AF4E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'3 Series - Full'!$P$2:$P$9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'3 Series - Full'!$Q$2:$Q$9</c:f>
              <c:numCache>
                <c:formatCode>General</c:formatCode>
                <c:ptCount val="8"/>
                <c:pt idx="0">
                  <c:v>1050</c:v>
                </c:pt>
                <c:pt idx="1">
                  <c:v>1550</c:v>
                </c:pt>
                <c:pt idx="2">
                  <c:v>1830</c:v>
                </c:pt>
                <c:pt idx="3">
                  <c:v>1830</c:v>
                </c:pt>
                <c:pt idx="4">
                  <c:v>#N/A</c:v>
                </c:pt>
                <c:pt idx="5">
                  <c:v>#N/A</c:v>
                </c:pt>
                <c:pt idx="6">
                  <c:v>1140</c:v>
                </c:pt>
                <c:pt idx="7">
                  <c:v>990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'3 Series - Full'!$S$2:$S$9</c15:f>
                <c15:dlblRangeCache>
                  <c:ptCount val="8"/>
                  <c:pt idx="0">
                    <c:v>1050</c:v>
                  </c:pt>
                  <c:pt idx="1">
                    <c:v>500</c:v>
                  </c:pt>
                  <c:pt idx="2">
                    <c:v>280</c:v>
                  </c:pt>
                  <c:pt idx="3">
                    <c:v>1830</c:v>
                  </c:pt>
                  <c:pt idx="4">
                    <c:v>-600</c:v>
                  </c:pt>
                  <c:pt idx="5">
                    <c:v>-340</c:v>
                  </c:pt>
                  <c:pt idx="6">
                    <c:v>100</c:v>
                  </c:pt>
                  <c:pt idx="7">
                    <c:v>990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A-1242-4B3F-891E-EC044AF4E5BA}"/>
            </c:ext>
          </c:extLst>
        </c:ser>
        <c:ser>
          <c:idx val="11"/>
          <c:order val="11"/>
          <c:tx>
            <c:v>STNeg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1242-4B3F-891E-EC044AF4E5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1242-4B3F-891E-EC044AF4E5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1242-4B3F-891E-EC044AF4E5B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1242-4B3F-891E-EC044AF4E5B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516E566-2341-4852-A324-005381BE28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1242-4B3F-891E-EC044AF4E5B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91D9E59-5B6C-4EC7-9538-9960CE29FF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1242-4B3F-891E-EC044AF4E5B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1242-4B3F-891E-EC044AF4E5B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1242-4B3F-891E-EC044AF4E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D625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'3 Series - Full'!$P$2:$P$9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'3 Series - Full'!$R$2:$R$9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1230</c:v>
                </c:pt>
                <c:pt idx="5">
                  <c:v>890</c:v>
                </c:pt>
                <c:pt idx="6">
                  <c:v>#N/A</c:v>
                </c:pt>
                <c:pt idx="7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'3 Series - Full'!$S$2:$S$9</c15:f>
                <c15:dlblRangeCache>
                  <c:ptCount val="8"/>
                  <c:pt idx="0">
                    <c:v>1050</c:v>
                  </c:pt>
                  <c:pt idx="1">
                    <c:v>500</c:v>
                  </c:pt>
                  <c:pt idx="2">
                    <c:v>280</c:v>
                  </c:pt>
                  <c:pt idx="3">
                    <c:v>1830</c:v>
                  </c:pt>
                  <c:pt idx="4">
                    <c:v>-600</c:v>
                  </c:pt>
                  <c:pt idx="5">
                    <c:v>-340</c:v>
                  </c:pt>
                  <c:pt idx="6">
                    <c:v>100</c:v>
                  </c:pt>
                  <c:pt idx="7">
                    <c:v>990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3-1242-4B3F-891E-EC044AF4E5BA}"/>
            </c:ext>
          </c:extLst>
        </c:ser>
        <c:ser>
          <c:idx val="12"/>
          <c:order val="12"/>
          <c:tx>
            <c:v>Connector Lines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242-4B3F-891E-EC044AF4E5B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242-4B3F-891E-EC044AF4E5B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242-4B3F-891E-EC044AF4E5B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242-4B3F-891E-EC044AF4E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both"/>
            <c:errValType val="fixedVal"/>
            <c:noEndCap val="1"/>
            <c:val val="0.27"/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'3 Series - Full'!$T$2:$T$8</c:f>
              <c:numCache>
                <c:formatCode>General</c:formatCode>
                <c:ptCount val="7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</c:numCache>
            </c:numRef>
          </c:xVal>
          <c:yVal>
            <c:numRef>
              <c:f>'3 Series - Full'!$U$2:$U$8</c:f>
              <c:numCache>
                <c:formatCode>General</c:formatCode>
                <c:ptCount val="7"/>
                <c:pt idx="0">
                  <c:v>1050</c:v>
                </c:pt>
                <c:pt idx="1">
                  <c:v>1550</c:v>
                </c:pt>
                <c:pt idx="2">
                  <c:v>1830</c:v>
                </c:pt>
                <c:pt idx="3">
                  <c:v>1830</c:v>
                </c:pt>
                <c:pt idx="4">
                  <c:v>1230</c:v>
                </c:pt>
                <c:pt idx="5">
                  <c:v>890</c:v>
                </c:pt>
                <c:pt idx="6">
                  <c:v>990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1242-4B3F-891E-EC044AF4E5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137155360"/>
        <c:axId val="829478640"/>
      </c:scatterChart>
      <c:catAx>
        <c:axId val="213715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478640"/>
        <c:crosses val="autoZero"/>
        <c:auto val="1"/>
        <c:lblAlgn val="ctr"/>
        <c:lblOffset val="100"/>
        <c:noMultiLvlLbl val="0"/>
      </c:catAx>
      <c:valAx>
        <c:axId val="829478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371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Waterfall Example (PnL Analysis)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6"/>
          <c:order val="0"/>
          <c:tx>
            <c:strRef>
              <c:f>'2 Series - Color Coded'!$K$1</c:f>
              <c:strCache>
                <c:ptCount val="1"/>
                <c:pt idx="0">
                  <c:v>Blanks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Coded'!$K$2:$K$9</c:f>
              <c:numCache>
                <c:formatCode>General</c:formatCode>
                <c:ptCount val="8"/>
                <c:pt idx="0">
                  <c:v>#N/A</c:v>
                </c:pt>
                <c:pt idx="1">
                  <c:v>750</c:v>
                </c:pt>
                <c:pt idx="2">
                  <c:v>1050</c:v>
                </c:pt>
                <c:pt idx="3">
                  <c:v>#N/A</c:v>
                </c:pt>
                <c:pt idx="4">
                  <c:v>830</c:v>
                </c:pt>
                <c:pt idx="5">
                  <c:v>590</c:v>
                </c:pt>
                <c:pt idx="6">
                  <c:v>440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F-41DE-A66F-66DDD36C623A}"/>
            </c:ext>
          </c:extLst>
        </c:ser>
        <c:ser>
          <c:idx val="2"/>
          <c:order val="1"/>
          <c:tx>
            <c:strRef>
              <c:f>'2 Series - Color Coded'!$G$1</c:f>
              <c:strCache>
                <c:ptCount val="1"/>
                <c:pt idx="0">
                  <c:v>Series 1 Decrease</c:v>
                </c:pt>
              </c:strCache>
            </c:strRef>
          </c:tx>
          <c:spPr>
            <a:solidFill>
              <a:srgbClr val="FFCBB1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73BF-41DE-A66F-66DDD36C62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3BF-41DE-A66F-66DDD36C62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3BF-41DE-A66F-66DDD36C62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3BF-41DE-A66F-66DDD36C62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9AC3622-5B5B-4BC5-8611-EC5EB9B235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3BF-41DE-A66F-66DDD36C623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75F1958-63B3-46FD-8F80-A965F14D3C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3BF-41DE-A66F-66DDD36C62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B6C0EB2-8779-480D-B1B4-42CE84C6E4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3BF-41DE-A66F-66DDD36C623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3BF-41DE-A66F-66DDD36C6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Coded'!$G$2:$G$9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225</c:v>
                </c:pt>
                <c:pt idx="5">
                  <c:v>120</c:v>
                </c:pt>
                <c:pt idx="6">
                  <c:v>150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Color Coded'!$B$2:$B$9</c15:f>
                <c15:dlblRangeCache>
                  <c:ptCount val="8"/>
                  <c:pt idx="0">
                    <c:v>500</c:v>
                  </c:pt>
                  <c:pt idx="1">
                    <c:v>120</c:v>
                  </c:pt>
                  <c:pt idx="2">
                    <c:v>85</c:v>
                  </c:pt>
                  <c:pt idx="3">
                    <c:v>705</c:v>
                  </c:pt>
                  <c:pt idx="4">
                    <c:v>-225</c:v>
                  </c:pt>
                  <c:pt idx="5">
                    <c:v>-120</c:v>
                  </c:pt>
                  <c:pt idx="6">
                    <c:v>-150</c:v>
                  </c:pt>
                  <c:pt idx="7">
                    <c:v>210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73BF-41DE-A66F-66DDD36C623A}"/>
            </c:ext>
          </c:extLst>
        </c:ser>
        <c:ser>
          <c:idx val="3"/>
          <c:order val="2"/>
          <c:tx>
            <c:strRef>
              <c:f>'2 Series - Color Coded'!$H$1</c:f>
              <c:strCache>
                <c:ptCount val="1"/>
                <c:pt idx="0">
                  <c:v>Series 2 Decrease</c:v>
                </c:pt>
              </c:strCache>
            </c:strRef>
          </c:tx>
          <c:spPr>
            <a:solidFill>
              <a:srgbClr val="A4CBDB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73BF-41DE-A66F-66DDD36C62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3BF-41DE-A66F-66DDD36C62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3BF-41DE-A66F-66DDD36C62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3BF-41DE-A66F-66DDD36C62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24CFFB3-92BF-4F0B-87DE-9E97ECEA78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3BF-41DE-A66F-66DDD36C623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467BF3F-2FC0-4F83-AC94-46D7C31847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3BF-41DE-A66F-66DDD36C62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3BF-41DE-A66F-66DDD36C623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3BF-41DE-A66F-66DDD36C6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Coded'!$H$2:$H$9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175</c:v>
                </c:pt>
                <c:pt idx="5">
                  <c:v>120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Color Coded'!$C$2:$C$9</c15:f>
                <c15:dlblRangeCache>
                  <c:ptCount val="8"/>
                  <c:pt idx="0">
                    <c:v>250</c:v>
                  </c:pt>
                  <c:pt idx="1">
                    <c:v>180</c:v>
                  </c:pt>
                  <c:pt idx="2">
                    <c:v>95</c:v>
                  </c:pt>
                  <c:pt idx="3">
                    <c:v>525</c:v>
                  </c:pt>
                  <c:pt idx="4">
                    <c:v>-175</c:v>
                  </c:pt>
                  <c:pt idx="5">
                    <c:v>-120</c:v>
                  </c:pt>
                  <c:pt idx="6">
                    <c:v>100</c:v>
                  </c:pt>
                  <c:pt idx="7">
                    <c:v>330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73BF-41DE-A66F-66DDD36C623A}"/>
            </c:ext>
          </c:extLst>
        </c:ser>
        <c:ser>
          <c:idx val="0"/>
          <c:order val="3"/>
          <c:tx>
            <c:strRef>
              <c:f>'2 Series - Color Coded'!$E$1</c:f>
              <c:strCache>
                <c:ptCount val="1"/>
                <c:pt idx="0">
                  <c:v>Series 1 Increase</c:v>
                </c:pt>
              </c:strCache>
            </c:strRef>
          </c:tx>
          <c:spPr>
            <a:solidFill>
              <a:srgbClr val="FFCB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Coded'!$E$2:$E$9</c:f>
              <c:numCache>
                <c:formatCode>General</c:formatCode>
                <c:ptCount val="8"/>
                <c:pt idx="0">
                  <c:v>#N/A</c:v>
                </c:pt>
                <c:pt idx="1">
                  <c:v>120</c:v>
                </c:pt>
                <c:pt idx="2">
                  <c:v>85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3BF-41DE-A66F-66DDD36C623A}"/>
            </c:ext>
          </c:extLst>
        </c:ser>
        <c:ser>
          <c:idx val="1"/>
          <c:order val="4"/>
          <c:tx>
            <c:strRef>
              <c:f>'2 Series - Color Coded'!$F$1</c:f>
              <c:strCache>
                <c:ptCount val="1"/>
                <c:pt idx="0">
                  <c:v>Series 2 Increase</c:v>
                </c:pt>
              </c:strCache>
            </c:strRef>
          </c:tx>
          <c:spPr>
            <a:solidFill>
              <a:srgbClr val="A4CB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Coded'!$F$2:$F$9</c:f>
              <c:numCache>
                <c:formatCode>General</c:formatCode>
                <c:ptCount val="8"/>
                <c:pt idx="0">
                  <c:v>#N/A</c:v>
                </c:pt>
                <c:pt idx="1">
                  <c:v>180</c:v>
                </c:pt>
                <c:pt idx="2">
                  <c:v>95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100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3BF-41DE-A66F-66DDD36C623A}"/>
            </c:ext>
          </c:extLst>
        </c:ser>
        <c:ser>
          <c:idx val="4"/>
          <c:order val="5"/>
          <c:tx>
            <c:strRef>
              <c:f>'2 Series - Color Coded'!$B$1</c:f>
              <c:strCache>
                <c:ptCount val="1"/>
                <c:pt idx="0">
                  <c:v>Product 1</c:v>
                </c:pt>
              </c:strCache>
            </c:strRef>
          </c:tx>
          <c:spPr>
            <a:solidFill>
              <a:srgbClr val="FE96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Coded'!$I$2:$I$9</c:f>
              <c:numCache>
                <c:formatCode>General</c:formatCode>
                <c:ptCount val="8"/>
                <c:pt idx="0">
                  <c:v>500</c:v>
                </c:pt>
                <c:pt idx="1">
                  <c:v>#N/A</c:v>
                </c:pt>
                <c:pt idx="2">
                  <c:v>#N/A</c:v>
                </c:pt>
                <c:pt idx="3">
                  <c:v>705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3BF-41DE-A66F-66DDD36C623A}"/>
            </c:ext>
          </c:extLst>
        </c:ser>
        <c:ser>
          <c:idx val="5"/>
          <c:order val="6"/>
          <c:tx>
            <c:strRef>
              <c:f>'2 Series - Color Coded'!$C$1</c:f>
              <c:strCache>
                <c:ptCount val="1"/>
                <c:pt idx="0">
                  <c:v>Product 2</c:v>
                </c:pt>
              </c:strCache>
            </c:strRef>
          </c:tx>
          <c:spPr>
            <a:solidFill>
              <a:srgbClr val="3599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Coded'!$J$2:$J$9</c:f>
              <c:numCache>
                <c:formatCode>General</c:formatCode>
                <c:ptCount val="8"/>
                <c:pt idx="0">
                  <c:v>250</c:v>
                </c:pt>
                <c:pt idx="1">
                  <c:v>#N/A</c:v>
                </c:pt>
                <c:pt idx="2">
                  <c:v>#N/A</c:v>
                </c:pt>
                <c:pt idx="3">
                  <c:v>525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3BF-41DE-A66F-66DDD36C6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7268351"/>
        <c:axId val="1427256831"/>
      </c:barChart>
      <c:scatterChart>
        <c:scatterStyle val="lineMarker"/>
        <c:varyColors val="0"/>
        <c:ser>
          <c:idx val="7"/>
          <c:order val="7"/>
          <c:tx>
            <c:v>ST Label 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F465C5-8E24-4A87-BB35-0FDE5A38F4E2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3BF-41DE-A66F-66DDD36C62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DF14D7-78B5-400B-937C-C9E8BBEAC3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3BF-41DE-A66F-66DDD36C62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BE7A37E-8545-40D6-90A5-C270E9D9AF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3BF-41DE-A66F-66DDD36C623A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445E8D9-F0C3-4CE8-B290-B615FEBD4140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3BF-41DE-A66F-66DDD36C62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3BF-41DE-A66F-66DDD36C623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3BF-41DE-A66F-66DDD36C62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3BF-41DE-A66F-66DDD36C623A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0886CB6-0AEE-4770-B7AD-6FAE38F1DA4E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73BF-41DE-A66F-66DDD36C6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 Series - Color Coded'!$L$2:$L$9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'2 Series - Color Coded'!$M$2:$M$9</c:f>
              <c:numCache>
                <c:formatCode>General</c:formatCode>
                <c:ptCount val="8"/>
                <c:pt idx="0">
                  <c:v>750</c:v>
                </c:pt>
                <c:pt idx="1">
                  <c:v>1050</c:v>
                </c:pt>
                <c:pt idx="2">
                  <c:v>1230</c:v>
                </c:pt>
                <c:pt idx="3">
                  <c:v>1230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540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 Series - Color Coded'!$O$2:$O$9</c15:f>
                <c15:dlblRangeCache>
                  <c:ptCount val="8"/>
                  <c:pt idx="0">
                    <c:v>750</c:v>
                  </c:pt>
                  <c:pt idx="1">
                    <c:v>300</c:v>
                  </c:pt>
                  <c:pt idx="2">
                    <c:v>180</c:v>
                  </c:pt>
                  <c:pt idx="3">
                    <c:v>1230</c:v>
                  </c:pt>
                  <c:pt idx="4">
                    <c:v>-400</c:v>
                  </c:pt>
                  <c:pt idx="5">
                    <c:v>-240</c:v>
                  </c:pt>
                  <c:pt idx="6">
                    <c:v>-50</c:v>
                  </c:pt>
                  <c:pt idx="7">
                    <c:v>540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F-73BF-41DE-A66F-66DDD36C623A}"/>
            </c:ext>
          </c:extLst>
        </c:ser>
        <c:ser>
          <c:idx val="8"/>
          <c:order val="8"/>
          <c:tx>
            <c:v>ST Label 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3BF-41DE-A66F-66DDD36C62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3BF-41DE-A66F-66DDD36C62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73BF-41DE-A66F-66DDD36C62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73BF-41DE-A66F-66DDD36C62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75F120C-6148-43D3-8435-737796B29E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73BF-41DE-A66F-66DDD36C623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5FF085F-386E-4AEC-B936-770C526B97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73BF-41DE-A66F-66DDD36C62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8216221-FE8B-4D90-A0F2-4F692058D1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73BF-41DE-A66F-66DDD36C623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73BF-41DE-A66F-66DDD36C6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D625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 Series - Color Coded'!$L$2:$L$9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'2 Series - Color Coded'!$N$2:$N$9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830</c:v>
                </c:pt>
                <c:pt idx="5">
                  <c:v>590</c:v>
                </c:pt>
                <c:pt idx="6">
                  <c:v>440</c:v>
                </c:pt>
                <c:pt idx="7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 Series - Color Coded'!$O$2:$O$9</c15:f>
                <c15:dlblRangeCache>
                  <c:ptCount val="8"/>
                  <c:pt idx="0">
                    <c:v>750</c:v>
                  </c:pt>
                  <c:pt idx="1">
                    <c:v>300</c:v>
                  </c:pt>
                  <c:pt idx="2">
                    <c:v>180</c:v>
                  </c:pt>
                  <c:pt idx="3">
                    <c:v>1230</c:v>
                  </c:pt>
                  <c:pt idx="4">
                    <c:v>-400</c:v>
                  </c:pt>
                  <c:pt idx="5">
                    <c:v>-240</c:v>
                  </c:pt>
                  <c:pt idx="6">
                    <c:v>-50</c:v>
                  </c:pt>
                  <c:pt idx="7">
                    <c:v>540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8-73BF-41DE-A66F-66DDD36C623A}"/>
            </c:ext>
          </c:extLst>
        </c:ser>
        <c:ser>
          <c:idx val="9"/>
          <c:order val="9"/>
          <c:tx>
            <c:v>Connector Lines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3BF-41DE-A66F-66DDD36C623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3BF-41DE-A66F-66DDD36C623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3BF-41DE-A66F-66DDD36C623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3BF-41DE-A66F-66DDD36C6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both"/>
            <c:errValType val="fixedVal"/>
            <c:noEndCap val="1"/>
            <c:val val="0.27"/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'2 Series - Color Coded'!$P$2:$P$8</c:f>
              <c:numCache>
                <c:formatCode>General</c:formatCode>
                <c:ptCount val="7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</c:numCache>
            </c:numRef>
          </c:xVal>
          <c:yVal>
            <c:numRef>
              <c:f>'2 Series - Color Coded'!$Q$2:$Q$8</c:f>
              <c:numCache>
                <c:formatCode>General</c:formatCode>
                <c:ptCount val="7"/>
                <c:pt idx="0">
                  <c:v>750</c:v>
                </c:pt>
                <c:pt idx="1">
                  <c:v>1050</c:v>
                </c:pt>
                <c:pt idx="2">
                  <c:v>1230</c:v>
                </c:pt>
                <c:pt idx="3">
                  <c:v>1230</c:v>
                </c:pt>
                <c:pt idx="4">
                  <c:v>830</c:v>
                </c:pt>
                <c:pt idx="5">
                  <c:v>590</c:v>
                </c:pt>
                <c:pt idx="6">
                  <c:v>540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73BF-41DE-A66F-66DDD36C6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268351"/>
        <c:axId val="1427256831"/>
      </c:scatterChart>
      <c:catAx>
        <c:axId val="142726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56831"/>
        <c:crosses val="autoZero"/>
        <c:auto val="1"/>
        <c:lblAlgn val="ctr"/>
        <c:lblOffset val="100"/>
        <c:noMultiLvlLbl val="0"/>
      </c:catAx>
      <c:valAx>
        <c:axId val="142725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6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Stacked Waterfall Example (PnL Analysis)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'2 Series - Color Coded'!$K$1</c:f>
              <c:strCache>
                <c:ptCount val="1"/>
                <c:pt idx="0">
                  <c:v>Blanks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Coded'!$K$2:$K$9</c:f>
              <c:numCache>
                <c:formatCode>General</c:formatCode>
                <c:ptCount val="8"/>
                <c:pt idx="0">
                  <c:v>#N/A</c:v>
                </c:pt>
                <c:pt idx="1">
                  <c:v>750</c:v>
                </c:pt>
                <c:pt idx="2">
                  <c:v>1050</c:v>
                </c:pt>
                <c:pt idx="3">
                  <c:v>#N/A</c:v>
                </c:pt>
                <c:pt idx="4">
                  <c:v>830</c:v>
                </c:pt>
                <c:pt idx="5">
                  <c:v>590</c:v>
                </c:pt>
                <c:pt idx="6">
                  <c:v>440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2-4871-B474-1FED51F527D9}"/>
            </c:ext>
          </c:extLst>
        </c:ser>
        <c:ser>
          <c:idx val="2"/>
          <c:order val="1"/>
          <c:tx>
            <c:strRef>
              <c:f>'2 Series - Color Coded'!$G$1</c:f>
              <c:strCache>
                <c:ptCount val="1"/>
                <c:pt idx="0">
                  <c:v>Series 1 Decrease</c:v>
                </c:pt>
              </c:strCache>
            </c:strRef>
          </c:tx>
          <c:spPr>
            <a:solidFill>
              <a:srgbClr val="FFCBB1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D332-4871-B474-1FED51F527D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332-4871-B474-1FED51F527D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332-4871-B474-1FED51F527D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332-4871-B474-1FED51F527D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59285C6-E86D-4A72-85E2-7C6E75A382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332-4871-B474-1FED51F527D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2BA5C0A-D9DB-4844-9D38-6DC6192877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332-4871-B474-1FED51F527D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B691B32-D1FA-4CB1-8520-136B29FC02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332-4871-B474-1FED51F527D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332-4871-B474-1FED51F52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Coded'!$G$2:$G$9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225</c:v>
                </c:pt>
                <c:pt idx="5">
                  <c:v>120</c:v>
                </c:pt>
                <c:pt idx="6">
                  <c:v>150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Color Coded'!$B$2:$B$9</c15:f>
                <c15:dlblRangeCache>
                  <c:ptCount val="8"/>
                  <c:pt idx="0">
                    <c:v>500</c:v>
                  </c:pt>
                  <c:pt idx="1">
                    <c:v>120</c:v>
                  </c:pt>
                  <c:pt idx="2">
                    <c:v>85</c:v>
                  </c:pt>
                  <c:pt idx="3">
                    <c:v>705</c:v>
                  </c:pt>
                  <c:pt idx="4">
                    <c:v>-225</c:v>
                  </c:pt>
                  <c:pt idx="5">
                    <c:v>-120</c:v>
                  </c:pt>
                  <c:pt idx="6">
                    <c:v>-150</c:v>
                  </c:pt>
                  <c:pt idx="7">
                    <c:v>210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D332-4871-B474-1FED51F527D9}"/>
            </c:ext>
          </c:extLst>
        </c:ser>
        <c:ser>
          <c:idx val="3"/>
          <c:order val="2"/>
          <c:tx>
            <c:strRef>
              <c:f>'2 Series - Color Coded'!$H$1</c:f>
              <c:strCache>
                <c:ptCount val="1"/>
                <c:pt idx="0">
                  <c:v>Series 2 Decrease</c:v>
                </c:pt>
              </c:strCache>
            </c:strRef>
          </c:tx>
          <c:spPr>
            <a:solidFill>
              <a:srgbClr val="A4CBDB"/>
            </a:solidFill>
            <a:ln w="19050">
              <a:solidFill>
                <a:srgbClr val="FD625E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D332-4871-B474-1FED51F527D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332-4871-B474-1FED51F527D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332-4871-B474-1FED51F527D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332-4871-B474-1FED51F527D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609305E-14DD-4242-A55B-F96E40FD91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332-4871-B474-1FED51F527D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EE556EF-21E4-4075-8B61-CB81C1E426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332-4871-B474-1FED51F527D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332-4871-B474-1FED51F527D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332-4871-B474-1FED51F52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Coded'!$H$2:$H$9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175</c:v>
                </c:pt>
                <c:pt idx="5">
                  <c:v>120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 Series - Color Coded'!$C$2:$C$9</c15:f>
                <c15:dlblRangeCache>
                  <c:ptCount val="8"/>
                  <c:pt idx="0">
                    <c:v>250</c:v>
                  </c:pt>
                  <c:pt idx="1">
                    <c:v>180</c:v>
                  </c:pt>
                  <c:pt idx="2">
                    <c:v>95</c:v>
                  </c:pt>
                  <c:pt idx="3">
                    <c:v>525</c:v>
                  </c:pt>
                  <c:pt idx="4">
                    <c:v>-175</c:v>
                  </c:pt>
                  <c:pt idx="5">
                    <c:v>-120</c:v>
                  </c:pt>
                  <c:pt idx="6">
                    <c:v>100</c:v>
                  </c:pt>
                  <c:pt idx="7">
                    <c:v>330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D332-4871-B474-1FED51F527D9}"/>
            </c:ext>
          </c:extLst>
        </c:ser>
        <c:ser>
          <c:idx val="0"/>
          <c:order val="3"/>
          <c:tx>
            <c:strRef>
              <c:f>'2 Series - Color Coded'!$E$1</c:f>
              <c:strCache>
                <c:ptCount val="1"/>
                <c:pt idx="0">
                  <c:v>Series 1 Increase</c:v>
                </c:pt>
              </c:strCache>
            </c:strRef>
          </c:tx>
          <c:spPr>
            <a:solidFill>
              <a:srgbClr val="FFCB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Coded'!$E$2:$E$9</c:f>
              <c:numCache>
                <c:formatCode>General</c:formatCode>
                <c:ptCount val="8"/>
                <c:pt idx="0">
                  <c:v>#N/A</c:v>
                </c:pt>
                <c:pt idx="1">
                  <c:v>120</c:v>
                </c:pt>
                <c:pt idx="2">
                  <c:v>85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32-4871-B474-1FED51F527D9}"/>
            </c:ext>
          </c:extLst>
        </c:ser>
        <c:ser>
          <c:idx val="1"/>
          <c:order val="4"/>
          <c:tx>
            <c:strRef>
              <c:f>'2 Series - Color Coded'!$F$1</c:f>
              <c:strCache>
                <c:ptCount val="1"/>
                <c:pt idx="0">
                  <c:v>Series 2 Increase</c:v>
                </c:pt>
              </c:strCache>
            </c:strRef>
          </c:tx>
          <c:spPr>
            <a:solidFill>
              <a:srgbClr val="A4CB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Coded'!$F$2:$F$9</c:f>
              <c:numCache>
                <c:formatCode>General</c:formatCode>
                <c:ptCount val="8"/>
                <c:pt idx="0">
                  <c:v>#N/A</c:v>
                </c:pt>
                <c:pt idx="1">
                  <c:v>180</c:v>
                </c:pt>
                <c:pt idx="2">
                  <c:v>95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100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32-4871-B474-1FED51F527D9}"/>
            </c:ext>
          </c:extLst>
        </c:ser>
        <c:ser>
          <c:idx val="4"/>
          <c:order val="5"/>
          <c:tx>
            <c:strRef>
              <c:f>'2 Series - Color Coded'!$I$1</c:f>
              <c:strCache>
                <c:ptCount val="1"/>
                <c:pt idx="0">
                  <c:v>Series 1 Total</c:v>
                </c:pt>
              </c:strCache>
            </c:strRef>
          </c:tx>
          <c:spPr>
            <a:solidFill>
              <a:srgbClr val="FE96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Coded'!$I$2:$I$9</c:f>
              <c:numCache>
                <c:formatCode>General</c:formatCode>
                <c:ptCount val="8"/>
                <c:pt idx="0">
                  <c:v>500</c:v>
                </c:pt>
                <c:pt idx="1">
                  <c:v>#N/A</c:v>
                </c:pt>
                <c:pt idx="2">
                  <c:v>#N/A</c:v>
                </c:pt>
                <c:pt idx="3">
                  <c:v>705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32-4871-B474-1FED51F527D9}"/>
            </c:ext>
          </c:extLst>
        </c:ser>
        <c:ser>
          <c:idx val="5"/>
          <c:order val="6"/>
          <c:tx>
            <c:strRef>
              <c:f>'2 Series - Color Coded'!$J$1</c:f>
              <c:strCache>
                <c:ptCount val="1"/>
                <c:pt idx="0">
                  <c:v>Series 2 Total</c:v>
                </c:pt>
              </c:strCache>
            </c:strRef>
          </c:tx>
          <c:spPr>
            <a:solidFill>
              <a:srgbClr val="3599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Series - Color Coded'!$A$2:$A$9</c:f>
              <c:strCache>
                <c:ptCount val="8"/>
                <c:pt idx="0">
                  <c:v>Sales</c:v>
                </c:pt>
                <c:pt idx="1">
                  <c:v>Services</c:v>
                </c:pt>
                <c:pt idx="2">
                  <c:v>Consulting</c:v>
                </c:pt>
                <c:pt idx="3">
                  <c:v>Total Revenue</c:v>
                </c:pt>
                <c:pt idx="4">
                  <c:v>COGS</c:v>
                </c:pt>
                <c:pt idx="5">
                  <c:v>Marketing</c:v>
                </c:pt>
                <c:pt idx="6">
                  <c:v>Other</c:v>
                </c:pt>
                <c:pt idx="7">
                  <c:v>Net Income</c:v>
                </c:pt>
              </c:strCache>
            </c:strRef>
          </c:cat>
          <c:val>
            <c:numRef>
              <c:f>'2 Series - Color Coded'!$J$2:$J$9</c:f>
              <c:numCache>
                <c:formatCode>General</c:formatCode>
                <c:ptCount val="8"/>
                <c:pt idx="0">
                  <c:v>250</c:v>
                </c:pt>
                <c:pt idx="1">
                  <c:v>#N/A</c:v>
                </c:pt>
                <c:pt idx="2">
                  <c:v>#N/A</c:v>
                </c:pt>
                <c:pt idx="3">
                  <c:v>525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332-4871-B474-1FED51F527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434747568"/>
        <c:axId val="434735088"/>
      </c:barChart>
      <c:catAx>
        <c:axId val="434747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735088"/>
        <c:crosses val="autoZero"/>
        <c:auto val="1"/>
        <c:lblAlgn val="ctr"/>
        <c:lblOffset val="100"/>
        <c:noMultiLvlLbl val="0"/>
      </c:catAx>
      <c:valAx>
        <c:axId val="4347350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74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12</xdr:col>
      <xdr:colOff>91440</xdr:colOff>
      <xdr:row>26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02141-850E-4726-8427-5DC5A4968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4168140"/>
          <a:ext cx="100584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35</xdr:row>
      <xdr:rowOff>0</xdr:rowOff>
    </xdr:from>
    <xdr:to>
      <xdr:col>10</xdr:col>
      <xdr:colOff>403860</xdr:colOff>
      <xdr:row>58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22FC15-7440-40D4-AD60-119AA1304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545580"/>
          <a:ext cx="8100060" cy="430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186266</xdr:rowOff>
    </xdr:from>
    <xdr:to>
      <xdr:col>11</xdr:col>
      <xdr:colOff>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62FB36-7B02-4BC7-B554-24EF34E0C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186266</xdr:rowOff>
    </xdr:from>
    <xdr:to>
      <xdr:col>18</xdr:col>
      <xdr:colOff>575733</xdr:colOff>
      <xdr:row>26</xdr:row>
      <xdr:rowOff>186266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A0BF00-1E94-4A6D-B63C-54BDDAE38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10</xdr:row>
      <xdr:rowOff>0</xdr:rowOff>
    </xdr:from>
    <xdr:to>
      <xdr:col>11</xdr:col>
      <xdr:colOff>1</xdr:colOff>
      <xdr:row>27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FF759B-052D-4567-94C6-7C08F1188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11</xdr:col>
      <xdr:colOff>0</xdr:colOff>
      <xdr:row>27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F64C79-47C6-4E89-B6A4-E3CE145F0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186266</xdr:rowOff>
    </xdr:from>
    <xdr:to>
      <xdr:col>11</xdr:col>
      <xdr:colOff>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FD4E5-0C14-4B6B-94FD-AC4BADFB4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1</xdr:rowOff>
    </xdr:from>
    <xdr:to>
      <xdr:col>11</xdr:col>
      <xdr:colOff>0</xdr:colOff>
      <xdr:row>29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76DFDE-8740-424E-8083-3470C3045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FD3DFA-308E-4962-BF85-9C11BF0B8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0</xdr:rowOff>
    </xdr:from>
    <xdr:to>
      <xdr:col>17</xdr:col>
      <xdr:colOff>0</xdr:colOff>
      <xdr:row>29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D51C62-8340-4691-9856-46EF1F4C4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pinexl.com/excel-stacked-waterfall-chart-decreasing-values-tutorial" TargetMode="External"/><Relationship Id="rId1" Type="http://schemas.openxmlformats.org/officeDocument/2006/relationships/hyperlink" Target="https://www.pinexl.com/pine-bi-excel-add-i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3762-5D65-41AC-B411-FDFF7753E938}">
  <dimension ref="B2:K34"/>
  <sheetViews>
    <sheetView tabSelected="1" workbookViewId="0"/>
  </sheetViews>
  <sheetFormatPr defaultRowHeight="14.4" x14ac:dyDescent="0.3"/>
  <cols>
    <col min="1" max="1" width="4.5546875" style="2" customWidth="1"/>
    <col min="2" max="7" width="8.88671875" style="2"/>
    <col min="8" max="10" width="19.77734375" style="2" customWidth="1"/>
    <col min="11" max="11" width="23.77734375" style="2" bestFit="1" customWidth="1"/>
    <col min="12" max="263" width="8.88671875" style="2"/>
    <col min="264" max="266" width="19.77734375" style="2" customWidth="1"/>
    <col min="267" max="267" width="23.77734375" style="2" bestFit="1" customWidth="1"/>
    <col min="268" max="519" width="8.88671875" style="2"/>
    <col min="520" max="522" width="19.77734375" style="2" customWidth="1"/>
    <col min="523" max="523" width="23.77734375" style="2" bestFit="1" customWidth="1"/>
    <col min="524" max="775" width="8.88671875" style="2"/>
    <col min="776" max="778" width="19.77734375" style="2" customWidth="1"/>
    <col min="779" max="779" width="23.77734375" style="2" bestFit="1" customWidth="1"/>
    <col min="780" max="1031" width="8.88671875" style="2"/>
    <col min="1032" max="1034" width="19.77734375" style="2" customWidth="1"/>
    <col min="1035" max="1035" width="23.77734375" style="2" bestFit="1" customWidth="1"/>
    <col min="1036" max="1287" width="8.88671875" style="2"/>
    <col min="1288" max="1290" width="19.77734375" style="2" customWidth="1"/>
    <col min="1291" max="1291" width="23.77734375" style="2" bestFit="1" customWidth="1"/>
    <col min="1292" max="1543" width="8.88671875" style="2"/>
    <col min="1544" max="1546" width="19.77734375" style="2" customWidth="1"/>
    <col min="1547" max="1547" width="23.77734375" style="2" bestFit="1" customWidth="1"/>
    <col min="1548" max="1799" width="8.88671875" style="2"/>
    <col min="1800" max="1802" width="19.77734375" style="2" customWidth="1"/>
    <col min="1803" max="1803" width="23.77734375" style="2" bestFit="1" customWidth="1"/>
    <col min="1804" max="2055" width="8.88671875" style="2"/>
    <col min="2056" max="2058" width="19.77734375" style="2" customWidth="1"/>
    <col min="2059" max="2059" width="23.77734375" style="2" bestFit="1" customWidth="1"/>
    <col min="2060" max="2311" width="8.88671875" style="2"/>
    <col min="2312" max="2314" width="19.77734375" style="2" customWidth="1"/>
    <col min="2315" max="2315" width="23.77734375" style="2" bestFit="1" customWidth="1"/>
    <col min="2316" max="2567" width="8.88671875" style="2"/>
    <col min="2568" max="2570" width="19.77734375" style="2" customWidth="1"/>
    <col min="2571" max="2571" width="23.77734375" style="2" bestFit="1" customWidth="1"/>
    <col min="2572" max="2823" width="8.88671875" style="2"/>
    <col min="2824" max="2826" width="19.77734375" style="2" customWidth="1"/>
    <col min="2827" max="2827" width="23.77734375" style="2" bestFit="1" customWidth="1"/>
    <col min="2828" max="3079" width="8.88671875" style="2"/>
    <col min="3080" max="3082" width="19.77734375" style="2" customWidth="1"/>
    <col min="3083" max="3083" width="23.77734375" style="2" bestFit="1" customWidth="1"/>
    <col min="3084" max="3335" width="8.88671875" style="2"/>
    <col min="3336" max="3338" width="19.77734375" style="2" customWidth="1"/>
    <col min="3339" max="3339" width="23.77734375" style="2" bestFit="1" customWidth="1"/>
    <col min="3340" max="3591" width="8.88671875" style="2"/>
    <col min="3592" max="3594" width="19.77734375" style="2" customWidth="1"/>
    <col min="3595" max="3595" width="23.77734375" style="2" bestFit="1" customWidth="1"/>
    <col min="3596" max="3847" width="8.88671875" style="2"/>
    <col min="3848" max="3850" width="19.77734375" style="2" customWidth="1"/>
    <col min="3851" max="3851" width="23.77734375" style="2" bestFit="1" customWidth="1"/>
    <col min="3852" max="4103" width="8.88671875" style="2"/>
    <col min="4104" max="4106" width="19.77734375" style="2" customWidth="1"/>
    <col min="4107" max="4107" width="23.77734375" style="2" bestFit="1" customWidth="1"/>
    <col min="4108" max="4359" width="8.88671875" style="2"/>
    <col min="4360" max="4362" width="19.77734375" style="2" customWidth="1"/>
    <col min="4363" max="4363" width="23.77734375" style="2" bestFit="1" customWidth="1"/>
    <col min="4364" max="4615" width="8.88671875" style="2"/>
    <col min="4616" max="4618" width="19.77734375" style="2" customWidth="1"/>
    <col min="4619" max="4619" width="23.77734375" style="2" bestFit="1" customWidth="1"/>
    <col min="4620" max="4871" width="8.88671875" style="2"/>
    <col min="4872" max="4874" width="19.77734375" style="2" customWidth="1"/>
    <col min="4875" max="4875" width="23.77734375" style="2" bestFit="1" customWidth="1"/>
    <col min="4876" max="5127" width="8.88671875" style="2"/>
    <col min="5128" max="5130" width="19.77734375" style="2" customWidth="1"/>
    <col min="5131" max="5131" width="23.77734375" style="2" bestFit="1" customWidth="1"/>
    <col min="5132" max="5383" width="8.88671875" style="2"/>
    <col min="5384" max="5386" width="19.77734375" style="2" customWidth="1"/>
    <col min="5387" max="5387" width="23.77734375" style="2" bestFit="1" customWidth="1"/>
    <col min="5388" max="5639" width="8.88671875" style="2"/>
    <col min="5640" max="5642" width="19.77734375" style="2" customWidth="1"/>
    <col min="5643" max="5643" width="23.77734375" style="2" bestFit="1" customWidth="1"/>
    <col min="5644" max="5895" width="8.88671875" style="2"/>
    <col min="5896" max="5898" width="19.77734375" style="2" customWidth="1"/>
    <col min="5899" max="5899" width="23.77734375" style="2" bestFit="1" customWidth="1"/>
    <col min="5900" max="6151" width="8.88671875" style="2"/>
    <col min="6152" max="6154" width="19.77734375" style="2" customWidth="1"/>
    <col min="6155" max="6155" width="23.77734375" style="2" bestFit="1" customWidth="1"/>
    <col min="6156" max="6407" width="8.88671875" style="2"/>
    <col min="6408" max="6410" width="19.77734375" style="2" customWidth="1"/>
    <col min="6411" max="6411" width="23.77734375" style="2" bestFit="1" customWidth="1"/>
    <col min="6412" max="6663" width="8.88671875" style="2"/>
    <col min="6664" max="6666" width="19.77734375" style="2" customWidth="1"/>
    <col min="6667" max="6667" width="23.77734375" style="2" bestFit="1" customWidth="1"/>
    <col min="6668" max="6919" width="8.88671875" style="2"/>
    <col min="6920" max="6922" width="19.77734375" style="2" customWidth="1"/>
    <col min="6923" max="6923" width="23.77734375" style="2" bestFit="1" customWidth="1"/>
    <col min="6924" max="7175" width="8.88671875" style="2"/>
    <col min="7176" max="7178" width="19.77734375" style="2" customWidth="1"/>
    <col min="7179" max="7179" width="23.77734375" style="2" bestFit="1" customWidth="1"/>
    <col min="7180" max="7431" width="8.88671875" style="2"/>
    <col min="7432" max="7434" width="19.77734375" style="2" customWidth="1"/>
    <col min="7435" max="7435" width="23.77734375" style="2" bestFit="1" customWidth="1"/>
    <col min="7436" max="7687" width="8.88671875" style="2"/>
    <col min="7688" max="7690" width="19.77734375" style="2" customWidth="1"/>
    <col min="7691" max="7691" width="23.77734375" style="2" bestFit="1" customWidth="1"/>
    <col min="7692" max="7943" width="8.88671875" style="2"/>
    <col min="7944" max="7946" width="19.77734375" style="2" customWidth="1"/>
    <col min="7947" max="7947" width="23.77734375" style="2" bestFit="1" customWidth="1"/>
    <col min="7948" max="8199" width="8.88671875" style="2"/>
    <col min="8200" max="8202" width="19.77734375" style="2" customWidth="1"/>
    <col min="8203" max="8203" width="23.77734375" style="2" bestFit="1" customWidth="1"/>
    <col min="8204" max="8455" width="8.88671875" style="2"/>
    <col min="8456" max="8458" width="19.77734375" style="2" customWidth="1"/>
    <col min="8459" max="8459" width="23.77734375" style="2" bestFit="1" customWidth="1"/>
    <col min="8460" max="8711" width="8.88671875" style="2"/>
    <col min="8712" max="8714" width="19.77734375" style="2" customWidth="1"/>
    <col min="8715" max="8715" width="23.77734375" style="2" bestFit="1" customWidth="1"/>
    <col min="8716" max="8967" width="8.88671875" style="2"/>
    <col min="8968" max="8970" width="19.77734375" style="2" customWidth="1"/>
    <col min="8971" max="8971" width="23.77734375" style="2" bestFit="1" customWidth="1"/>
    <col min="8972" max="9223" width="8.88671875" style="2"/>
    <col min="9224" max="9226" width="19.77734375" style="2" customWidth="1"/>
    <col min="9227" max="9227" width="23.77734375" style="2" bestFit="1" customWidth="1"/>
    <col min="9228" max="9479" width="8.88671875" style="2"/>
    <col min="9480" max="9482" width="19.77734375" style="2" customWidth="1"/>
    <col min="9483" max="9483" width="23.77734375" style="2" bestFit="1" customWidth="1"/>
    <col min="9484" max="9735" width="8.88671875" style="2"/>
    <col min="9736" max="9738" width="19.77734375" style="2" customWidth="1"/>
    <col min="9739" max="9739" width="23.77734375" style="2" bestFit="1" customWidth="1"/>
    <col min="9740" max="9991" width="8.88671875" style="2"/>
    <col min="9992" max="9994" width="19.77734375" style="2" customWidth="1"/>
    <col min="9995" max="9995" width="23.77734375" style="2" bestFit="1" customWidth="1"/>
    <col min="9996" max="10247" width="8.88671875" style="2"/>
    <col min="10248" max="10250" width="19.77734375" style="2" customWidth="1"/>
    <col min="10251" max="10251" width="23.77734375" style="2" bestFit="1" customWidth="1"/>
    <col min="10252" max="10503" width="8.88671875" style="2"/>
    <col min="10504" max="10506" width="19.77734375" style="2" customWidth="1"/>
    <col min="10507" max="10507" width="23.77734375" style="2" bestFit="1" customWidth="1"/>
    <col min="10508" max="10759" width="8.88671875" style="2"/>
    <col min="10760" max="10762" width="19.77734375" style="2" customWidth="1"/>
    <col min="10763" max="10763" width="23.77734375" style="2" bestFit="1" customWidth="1"/>
    <col min="10764" max="11015" width="8.88671875" style="2"/>
    <col min="11016" max="11018" width="19.77734375" style="2" customWidth="1"/>
    <col min="11019" max="11019" width="23.77734375" style="2" bestFit="1" customWidth="1"/>
    <col min="11020" max="11271" width="8.88671875" style="2"/>
    <col min="11272" max="11274" width="19.77734375" style="2" customWidth="1"/>
    <col min="11275" max="11275" width="23.77734375" style="2" bestFit="1" customWidth="1"/>
    <col min="11276" max="11527" width="8.88671875" style="2"/>
    <col min="11528" max="11530" width="19.77734375" style="2" customWidth="1"/>
    <col min="11531" max="11531" width="23.77734375" style="2" bestFit="1" customWidth="1"/>
    <col min="11532" max="11783" width="8.88671875" style="2"/>
    <col min="11784" max="11786" width="19.77734375" style="2" customWidth="1"/>
    <col min="11787" max="11787" width="23.77734375" style="2" bestFit="1" customWidth="1"/>
    <col min="11788" max="12039" width="8.88671875" style="2"/>
    <col min="12040" max="12042" width="19.77734375" style="2" customWidth="1"/>
    <col min="12043" max="12043" width="23.77734375" style="2" bestFit="1" customWidth="1"/>
    <col min="12044" max="12295" width="8.88671875" style="2"/>
    <col min="12296" max="12298" width="19.77734375" style="2" customWidth="1"/>
    <col min="12299" max="12299" width="23.77734375" style="2" bestFit="1" customWidth="1"/>
    <col min="12300" max="12551" width="8.88671875" style="2"/>
    <col min="12552" max="12554" width="19.77734375" style="2" customWidth="1"/>
    <col min="12555" max="12555" width="23.77734375" style="2" bestFit="1" customWidth="1"/>
    <col min="12556" max="12807" width="8.88671875" style="2"/>
    <col min="12808" max="12810" width="19.77734375" style="2" customWidth="1"/>
    <col min="12811" max="12811" width="23.77734375" style="2" bestFit="1" customWidth="1"/>
    <col min="12812" max="13063" width="8.88671875" style="2"/>
    <col min="13064" max="13066" width="19.77734375" style="2" customWidth="1"/>
    <col min="13067" max="13067" width="23.77734375" style="2" bestFit="1" customWidth="1"/>
    <col min="13068" max="13319" width="8.88671875" style="2"/>
    <col min="13320" max="13322" width="19.77734375" style="2" customWidth="1"/>
    <col min="13323" max="13323" width="23.77734375" style="2" bestFit="1" customWidth="1"/>
    <col min="13324" max="13575" width="8.88671875" style="2"/>
    <col min="13576" max="13578" width="19.77734375" style="2" customWidth="1"/>
    <col min="13579" max="13579" width="23.77734375" style="2" bestFit="1" customWidth="1"/>
    <col min="13580" max="13831" width="8.88671875" style="2"/>
    <col min="13832" max="13834" width="19.77734375" style="2" customWidth="1"/>
    <col min="13835" max="13835" width="23.77734375" style="2" bestFit="1" customWidth="1"/>
    <col min="13836" max="14087" width="8.88671875" style="2"/>
    <col min="14088" max="14090" width="19.77734375" style="2" customWidth="1"/>
    <col min="14091" max="14091" width="23.77734375" style="2" bestFit="1" customWidth="1"/>
    <col min="14092" max="14343" width="8.88671875" style="2"/>
    <col min="14344" max="14346" width="19.77734375" style="2" customWidth="1"/>
    <col min="14347" max="14347" width="23.77734375" style="2" bestFit="1" customWidth="1"/>
    <col min="14348" max="14599" width="8.88671875" style="2"/>
    <col min="14600" max="14602" width="19.77734375" style="2" customWidth="1"/>
    <col min="14603" max="14603" width="23.77734375" style="2" bestFit="1" customWidth="1"/>
    <col min="14604" max="14855" width="8.88671875" style="2"/>
    <col min="14856" max="14858" width="19.77734375" style="2" customWidth="1"/>
    <col min="14859" max="14859" width="23.77734375" style="2" bestFit="1" customWidth="1"/>
    <col min="14860" max="15111" width="8.88671875" style="2"/>
    <col min="15112" max="15114" width="19.77734375" style="2" customWidth="1"/>
    <col min="15115" max="15115" width="23.77734375" style="2" bestFit="1" customWidth="1"/>
    <col min="15116" max="15367" width="8.88671875" style="2"/>
    <col min="15368" max="15370" width="19.77734375" style="2" customWidth="1"/>
    <col min="15371" max="15371" width="23.77734375" style="2" bestFit="1" customWidth="1"/>
    <col min="15372" max="15623" width="8.88671875" style="2"/>
    <col min="15624" max="15626" width="19.77734375" style="2" customWidth="1"/>
    <col min="15627" max="15627" width="23.77734375" style="2" bestFit="1" customWidth="1"/>
    <col min="15628" max="15879" width="8.88671875" style="2"/>
    <col min="15880" max="15882" width="19.77734375" style="2" customWidth="1"/>
    <col min="15883" max="15883" width="23.77734375" style="2" bestFit="1" customWidth="1"/>
    <col min="15884" max="16135" width="8.88671875" style="2"/>
    <col min="16136" max="16138" width="19.77734375" style="2" customWidth="1"/>
    <col min="16139" max="16139" width="23.77734375" style="2" bestFit="1" customWidth="1"/>
    <col min="16140" max="16384" width="8.88671875" style="2"/>
  </cols>
  <sheetData>
    <row r="2" spans="2:11" ht="24" thickBot="1" x14ac:dyDescent="0.5">
      <c r="B2" s="1" t="s">
        <v>0</v>
      </c>
    </row>
    <row r="3" spans="2:11" ht="15" thickTop="1" x14ac:dyDescent="0.3"/>
    <row r="4" spans="2:11" ht="15.6" x14ac:dyDescent="0.3">
      <c r="B4" s="3" t="s">
        <v>1</v>
      </c>
    </row>
    <row r="5" spans="2:11" x14ac:dyDescent="0.3">
      <c r="B5" s="2" t="s">
        <v>2</v>
      </c>
    </row>
    <row r="6" spans="2:11" x14ac:dyDescent="0.3">
      <c r="B6" s="2" t="s">
        <v>3</v>
      </c>
    </row>
    <row r="7" spans="2:11" x14ac:dyDescent="0.3">
      <c r="B7" s="2" t="s">
        <v>4</v>
      </c>
    </row>
    <row r="9" spans="2:11" x14ac:dyDescent="0.3">
      <c r="B9" s="4" t="s">
        <v>5</v>
      </c>
    </row>
    <row r="10" spans="2:11" x14ac:dyDescent="0.3">
      <c r="B10" s="5" t="s">
        <v>6</v>
      </c>
      <c r="C10" s="5"/>
      <c r="D10" s="5"/>
      <c r="E10" s="5"/>
      <c r="F10" s="5"/>
      <c r="G10" s="5"/>
      <c r="H10" s="6" t="s">
        <v>7</v>
      </c>
      <c r="I10" s="6" t="s">
        <v>8</v>
      </c>
      <c r="J10" s="6" t="s">
        <v>9</v>
      </c>
      <c r="K10" s="6" t="s">
        <v>10</v>
      </c>
    </row>
    <row r="11" spans="2:11" x14ac:dyDescent="0.3">
      <c r="B11" s="7" t="s">
        <v>11</v>
      </c>
      <c r="C11" s="7"/>
      <c r="D11" s="7"/>
      <c r="E11" s="7"/>
      <c r="F11" s="7"/>
      <c r="G11" s="7"/>
      <c r="H11" s="8">
        <v>2</v>
      </c>
      <c r="I11" s="8" t="s">
        <v>12</v>
      </c>
      <c r="J11" s="8" t="s">
        <v>12</v>
      </c>
      <c r="K11" s="8" t="s">
        <v>13</v>
      </c>
    </row>
    <row r="12" spans="2:11" x14ac:dyDescent="0.3">
      <c r="B12" s="7" t="s">
        <v>14</v>
      </c>
      <c r="C12" s="7"/>
      <c r="D12" s="7"/>
      <c r="E12" s="7"/>
      <c r="F12" s="7"/>
      <c r="G12" s="7"/>
      <c r="H12" s="8">
        <v>2</v>
      </c>
      <c r="I12" s="8" t="s">
        <v>13</v>
      </c>
      <c r="J12" s="8" t="s">
        <v>12</v>
      </c>
      <c r="K12" s="8" t="s">
        <v>12</v>
      </c>
    </row>
    <row r="13" spans="2:11" x14ac:dyDescent="0.3">
      <c r="B13" s="7" t="s">
        <v>15</v>
      </c>
      <c r="C13" s="7"/>
      <c r="D13" s="7"/>
      <c r="E13" s="7"/>
      <c r="F13" s="7"/>
      <c r="G13" s="7"/>
      <c r="H13" s="8">
        <v>2</v>
      </c>
      <c r="I13" s="8" t="s">
        <v>12</v>
      </c>
      <c r="J13" s="8" t="s">
        <v>13</v>
      </c>
      <c r="K13" s="8" t="s">
        <v>12</v>
      </c>
    </row>
    <row r="14" spans="2:11" x14ac:dyDescent="0.3">
      <c r="B14" s="7" t="s">
        <v>16</v>
      </c>
      <c r="C14" s="7"/>
      <c r="D14" s="7"/>
      <c r="E14" s="7"/>
      <c r="F14" s="7"/>
      <c r="G14" s="7"/>
      <c r="H14" s="8">
        <v>2</v>
      </c>
      <c r="I14" s="8" t="s">
        <v>13</v>
      </c>
      <c r="J14" s="8" t="s">
        <v>13</v>
      </c>
      <c r="K14" s="8" t="s">
        <v>12</v>
      </c>
    </row>
    <row r="15" spans="2:11" x14ac:dyDescent="0.3">
      <c r="B15" s="7" t="s">
        <v>17</v>
      </c>
      <c r="C15" s="7"/>
      <c r="D15" s="7"/>
      <c r="E15" s="7"/>
      <c r="F15" s="7"/>
      <c r="G15" s="7"/>
      <c r="H15" s="8">
        <v>3</v>
      </c>
      <c r="I15" s="8" t="s">
        <v>13</v>
      </c>
      <c r="J15" s="8" t="s">
        <v>13</v>
      </c>
      <c r="K15" s="8" t="s">
        <v>12</v>
      </c>
    </row>
    <row r="16" spans="2:11" x14ac:dyDescent="0.3">
      <c r="B16" s="7" t="s">
        <v>18</v>
      </c>
      <c r="C16" s="7"/>
      <c r="D16" s="7"/>
      <c r="E16" s="7"/>
      <c r="F16" s="7"/>
      <c r="G16" s="7"/>
      <c r="H16" s="8">
        <v>2</v>
      </c>
      <c r="I16" s="8" t="s">
        <v>13</v>
      </c>
      <c r="J16" s="8" t="s">
        <v>13</v>
      </c>
      <c r="K16" s="8" t="s">
        <v>12</v>
      </c>
    </row>
    <row r="18" spans="2:2" x14ac:dyDescent="0.3">
      <c r="B18" s="4" t="s">
        <v>19</v>
      </c>
    </row>
    <row r="19" spans="2:2" ht="14.4" customHeight="1" x14ac:dyDescent="0.3">
      <c r="B19" s="2" t="s">
        <v>20</v>
      </c>
    </row>
    <row r="20" spans="2:2" x14ac:dyDescent="0.3">
      <c r="B20" s="9" t="s">
        <v>60</v>
      </c>
    </row>
    <row r="22" spans="2:2" x14ac:dyDescent="0.3">
      <c r="B22" s="4" t="s">
        <v>21</v>
      </c>
    </row>
    <row r="23" spans="2:2" x14ac:dyDescent="0.3">
      <c r="B23"/>
    </row>
    <row r="28" spans="2:2" x14ac:dyDescent="0.3">
      <c r="B28" s="2" t="s">
        <v>22</v>
      </c>
    </row>
    <row r="29" spans="2:2" x14ac:dyDescent="0.3">
      <c r="B29" s="10" t="s">
        <v>23</v>
      </c>
    </row>
    <row r="30" spans="2:2" x14ac:dyDescent="0.3">
      <c r="B30" s="2" t="s">
        <v>24</v>
      </c>
    </row>
    <row r="31" spans="2:2" x14ac:dyDescent="0.3">
      <c r="B31" s="10" t="s">
        <v>25</v>
      </c>
    </row>
    <row r="32" spans="2:2" x14ac:dyDescent="0.3">
      <c r="B32" s="2" t="s">
        <v>26</v>
      </c>
    </row>
    <row r="34" spans="2:2" x14ac:dyDescent="0.3">
      <c r="B34" s="11" t="s">
        <v>27</v>
      </c>
    </row>
  </sheetData>
  <mergeCells count="7">
    <mergeCell ref="B16:G16"/>
    <mergeCell ref="B10:G10"/>
    <mergeCell ref="B11:G11"/>
    <mergeCell ref="B12:G12"/>
    <mergeCell ref="B13:G13"/>
    <mergeCell ref="B14:G14"/>
    <mergeCell ref="B15:G15"/>
  </mergeCells>
  <hyperlinks>
    <hyperlink ref="B34" r:id="rId1" xr:uid="{119A2D77-93EB-4849-AA35-21AE2BDBD6DA}"/>
    <hyperlink ref="B11:G11" location="'2 Series - Simple'!A1" display="Stacked Waterfall Chart with 2 Series - Simple" xr:uid="{B2AFC560-4D1D-4896-B9B4-DA2505CBFB87}"/>
    <hyperlink ref="B13:G13" location="'2 Series - Connector Lines Only'!A1" display="Stacked Waterfall Chart with 2 Series - With Connector Lines" xr:uid="{F18E7C69-CE5F-4ABB-9C63-63DF137EC14D}"/>
    <hyperlink ref="B12:G12" location="'2 Series - Sub-Totals Only'!A1" display="Stacked Waterfall Chart with 2 Series - With Column Sub-Totals" xr:uid="{23A486F1-9E7A-49D2-AF32-1EFCDB865AC0}"/>
    <hyperlink ref="B14:G14" location="'2 Series - Full'!A1" display="Stacked Waterfall Chart with 2 Series - Full" xr:uid="{62A8FC56-A7C1-4B4F-9954-602630E6BFE3}"/>
    <hyperlink ref="B15:G15" location="'3 Series - Full'!A1" display="Stacked Waterfall Chart with 3 Series - Full" xr:uid="{651D40F0-5B37-4E5B-B6DC-195655051E5F}"/>
    <hyperlink ref="B16:G16" location="'2 Series - Color Coded'!A1" display="2 Series - Color Coded " xr:uid="{82F2280B-AD76-4804-B1AA-11AC88AD5F8D}"/>
    <hyperlink ref="B20" r:id="rId2" xr:uid="{B287266F-B6CF-43A3-80D6-0496AFB4871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5D82-EF80-47FA-899E-36CF5298196F}">
  <dimension ref="A1:K9"/>
  <sheetViews>
    <sheetView zoomScaleNormal="100" workbookViewId="0"/>
  </sheetViews>
  <sheetFormatPr defaultRowHeight="14.4" x14ac:dyDescent="0.3"/>
  <cols>
    <col min="1" max="1" width="13.5546875" bestFit="1" customWidth="1"/>
    <col min="2" max="3" width="9.21875" bestFit="1" customWidth="1"/>
    <col min="4" max="4" width="5.21875" bestFit="1" customWidth="1"/>
    <col min="5" max="6" width="15.44140625" bestFit="1" customWidth="1"/>
    <col min="7" max="8" width="16.109375" bestFit="1" customWidth="1"/>
    <col min="9" max="10" width="12.21875" bestFit="1" customWidth="1"/>
    <col min="11" max="11" width="6.77734375" bestFit="1" customWidth="1"/>
  </cols>
  <sheetData>
    <row r="1" spans="1:11" x14ac:dyDescent="0.3">
      <c r="A1" s="12" t="s">
        <v>28</v>
      </c>
      <c r="B1" s="12" t="s">
        <v>29</v>
      </c>
      <c r="C1" s="12" t="s">
        <v>30</v>
      </c>
      <c r="D1" s="12" t="s">
        <v>31</v>
      </c>
      <c r="E1" s="12" t="s">
        <v>32</v>
      </c>
      <c r="F1" s="12" t="s">
        <v>33</v>
      </c>
      <c r="G1" s="12" t="s">
        <v>34</v>
      </c>
      <c r="H1" s="12" t="s">
        <v>35</v>
      </c>
      <c r="I1" s="12" t="s">
        <v>36</v>
      </c>
      <c r="J1" s="12" t="s">
        <v>37</v>
      </c>
      <c r="K1" s="12" t="s">
        <v>38</v>
      </c>
    </row>
    <row r="2" spans="1:11" x14ac:dyDescent="0.3">
      <c r="A2" t="s">
        <v>39</v>
      </c>
      <c r="B2">
        <v>500</v>
      </c>
      <c r="C2">
        <v>250</v>
      </c>
      <c r="D2" t="s">
        <v>13</v>
      </c>
      <c r="E2" t="e">
        <f>IF(D2="No",IF(B2&gt;0,B2,NA()),NA())</f>
        <v>#N/A</v>
      </c>
      <c r="F2" t="e">
        <f>IF(D2="No",IF(C2&gt;0,C2,NA()),NA())</f>
        <v>#N/A</v>
      </c>
      <c r="G2" t="e">
        <f>IF(D2="No",IF(B2&lt;0,ABS(B2),NA()),NA())</f>
        <v>#N/A</v>
      </c>
      <c r="H2" t="e">
        <f>IF(D2="No",IF(C2&lt;0,ABS(C2),NA()),NA())</f>
        <v>#N/A</v>
      </c>
      <c r="I2">
        <f>IF(D2="Yes",$B$2+SUMIF($D$2:D2,"No",$B$2:B2),NA())</f>
        <v>500</v>
      </c>
      <c r="J2">
        <f>IF(D2="Yes",$C$2+SUMIF($D$2:D2,"No",$C$2:C2),NA())</f>
        <v>250</v>
      </c>
      <c r="K2" t="e">
        <f>IF(D2="No",SUM($B$2:$C$2)+SUMIF($D$2:D2,"No",$B$2:B2)+SUMIF($D$2:D2,"No",$C$2:C2)-SUM(B2:C2)-ABS(SUMIF(B2:C2,"&lt;0")),NA())</f>
        <v>#N/A</v>
      </c>
    </row>
    <row r="3" spans="1:11" x14ac:dyDescent="0.3">
      <c r="A3" t="s">
        <v>40</v>
      </c>
      <c r="B3">
        <v>120</v>
      </c>
      <c r="C3">
        <v>180</v>
      </c>
      <c r="D3" t="str">
        <f t="shared" ref="D3:D8" si="0">IF(COUNTA(B3:C3)=0,"Yes","No")</f>
        <v>No</v>
      </c>
      <c r="E3">
        <f t="shared" ref="E3:E9" si="1">IF(D3="No",IF(B3&gt;0,B3,NA()),NA())</f>
        <v>120</v>
      </c>
      <c r="F3">
        <f t="shared" ref="F3:F9" si="2">IF(D3="No",IF(C3&gt;0,C3,NA()),NA())</f>
        <v>180</v>
      </c>
      <c r="G3" t="e">
        <f t="shared" ref="G3:G9" si="3">IF(D3="No",IF(B3&lt;0,ABS(B3),NA()),NA())</f>
        <v>#N/A</v>
      </c>
      <c r="H3" t="e">
        <f t="shared" ref="H3:H9" si="4">IF(D3="No",IF(C3&lt;0,ABS(C3),NA()),NA())</f>
        <v>#N/A</v>
      </c>
      <c r="I3" t="e">
        <f>IF(D3="Yes",$B$2+SUMIF($D$2:D3,"No",$B$2:B3),NA())</f>
        <v>#N/A</v>
      </c>
      <c r="J3" t="e">
        <f>IF(D3="Yes",$C$2+SUMIF($D$2:D3,"No",$C$2:C3),NA())</f>
        <v>#N/A</v>
      </c>
      <c r="K3">
        <f>IF(D3="No",SUM($B$2:$C$2)+SUMIF($D$2:D3,"No",$B$2:B3)+SUMIF($D$2:D3,"No",$C$2:C3)-SUM(B3:C3)-ABS(SUMIF(B3:C3,"&lt;0")),NA())</f>
        <v>750</v>
      </c>
    </row>
    <row r="4" spans="1:11" x14ac:dyDescent="0.3">
      <c r="A4" t="s">
        <v>41</v>
      </c>
      <c r="B4">
        <v>85</v>
      </c>
      <c r="C4">
        <v>95</v>
      </c>
      <c r="D4" t="str">
        <f t="shared" si="0"/>
        <v>No</v>
      </c>
      <c r="E4">
        <f t="shared" si="1"/>
        <v>85</v>
      </c>
      <c r="F4">
        <f t="shared" si="2"/>
        <v>95</v>
      </c>
      <c r="G4" t="e">
        <f t="shared" si="3"/>
        <v>#N/A</v>
      </c>
      <c r="H4" t="e">
        <f t="shared" si="4"/>
        <v>#N/A</v>
      </c>
      <c r="I4" t="e">
        <f>IF(D4="Yes",$B$2+SUMIF($D$2:D4,"No",$B$2:B4),NA())</f>
        <v>#N/A</v>
      </c>
      <c r="J4" t="e">
        <f>IF(D4="Yes",$C$2+SUMIF($D$2:D4,"No",$C$2:C4),NA())</f>
        <v>#N/A</v>
      </c>
      <c r="K4">
        <f>IF(D4="No",SUM($B$2:$C$2)+SUMIF($D$2:D4,"No",$B$2:B4)+SUMIF($D$2:D4,"No",$C$2:C4)-SUM(B4:C4)-ABS(SUMIF(B4:C4,"&lt;0")),NA())</f>
        <v>1050</v>
      </c>
    </row>
    <row r="5" spans="1:11" x14ac:dyDescent="0.3">
      <c r="A5" t="s">
        <v>42</v>
      </c>
      <c r="B5">
        <v>705</v>
      </c>
      <c r="C5">
        <v>525</v>
      </c>
      <c r="D5" t="s">
        <v>13</v>
      </c>
      <c r="E5" t="e">
        <f t="shared" si="1"/>
        <v>#N/A</v>
      </c>
      <c r="F5" t="e">
        <f t="shared" si="2"/>
        <v>#N/A</v>
      </c>
      <c r="G5" t="e">
        <f t="shared" si="3"/>
        <v>#N/A</v>
      </c>
      <c r="H5" t="e">
        <f t="shared" si="4"/>
        <v>#N/A</v>
      </c>
      <c r="I5">
        <f>IF(D5="Yes",$B$2+SUMIF($D$2:D5,"No",$B$2:B5),NA())</f>
        <v>705</v>
      </c>
      <c r="J5">
        <f>IF(D5="Yes",$C$2+SUMIF($D$2:D5,"No",$C$2:C5),NA())</f>
        <v>525</v>
      </c>
      <c r="K5" t="e">
        <f>IF(D5="No",SUM($B$2:$C$2)+SUMIF($D$2:D5,"No",$B$2:B5)+SUMIF($D$2:D5,"No",$C$2:C5)-SUM(B5:C5)-ABS(SUMIF(B5:C5,"&lt;0")),NA())</f>
        <v>#N/A</v>
      </c>
    </row>
    <row r="6" spans="1:11" x14ac:dyDescent="0.3">
      <c r="A6" t="s">
        <v>43</v>
      </c>
      <c r="B6">
        <v>-225</v>
      </c>
      <c r="C6">
        <v>-175</v>
      </c>
      <c r="D6" t="str">
        <f t="shared" si="0"/>
        <v>No</v>
      </c>
      <c r="E6" t="e">
        <f t="shared" si="1"/>
        <v>#N/A</v>
      </c>
      <c r="F6" t="e">
        <f t="shared" si="2"/>
        <v>#N/A</v>
      </c>
      <c r="G6">
        <f t="shared" si="3"/>
        <v>225</v>
      </c>
      <c r="H6">
        <f t="shared" si="4"/>
        <v>175</v>
      </c>
      <c r="I6" t="e">
        <f>IF(D6="Yes",$B$2+SUMIF($D$2:D6,"No",$B$2:B6),NA())</f>
        <v>#N/A</v>
      </c>
      <c r="J6" t="e">
        <f>IF(D6="Yes",$C$2+SUMIF($D$2:D6,"No",$C$2:C6),NA())</f>
        <v>#N/A</v>
      </c>
      <c r="K6">
        <f>IF(D6="No",SUM($B$2:$C$2)+SUMIF($D$2:D6,"No",$B$2:B6)+SUMIF($D$2:D6,"No",$C$2:C6)-SUM(B6:C6)-ABS(SUMIF(B6:C6,"&lt;0")),NA())</f>
        <v>830</v>
      </c>
    </row>
    <row r="7" spans="1:11" x14ac:dyDescent="0.3">
      <c r="A7" t="s">
        <v>44</v>
      </c>
      <c r="B7">
        <v>-120</v>
      </c>
      <c r="C7">
        <v>-120</v>
      </c>
      <c r="D7" t="str">
        <f t="shared" si="0"/>
        <v>No</v>
      </c>
      <c r="E7" t="e">
        <f t="shared" si="1"/>
        <v>#N/A</v>
      </c>
      <c r="F7" t="e">
        <f t="shared" si="2"/>
        <v>#N/A</v>
      </c>
      <c r="G7">
        <f t="shared" si="3"/>
        <v>120</v>
      </c>
      <c r="H7">
        <f t="shared" si="4"/>
        <v>120</v>
      </c>
      <c r="I7" t="e">
        <f>IF(D7="Yes",$B$2+SUMIF($D$2:D7,"No",$B$2:B7),NA())</f>
        <v>#N/A</v>
      </c>
      <c r="J7" t="e">
        <f>IF(D7="Yes",$C$2+SUMIF($D$2:D7,"No",$C$2:C7),NA())</f>
        <v>#N/A</v>
      </c>
      <c r="K7">
        <f>IF(D7="No",SUM($B$2:$C$2)+SUMIF($D$2:D7,"No",$B$2:B7)+SUMIF($D$2:D7,"No",$C$2:C7)-SUM(B7:C7)-ABS(SUMIF(B7:C7,"&lt;0")),NA())</f>
        <v>590</v>
      </c>
    </row>
    <row r="8" spans="1:11" x14ac:dyDescent="0.3">
      <c r="A8" t="s">
        <v>45</v>
      </c>
      <c r="B8">
        <v>-150</v>
      </c>
      <c r="C8">
        <v>100</v>
      </c>
      <c r="D8" t="str">
        <f t="shared" si="0"/>
        <v>No</v>
      </c>
      <c r="E8" t="e">
        <f t="shared" si="1"/>
        <v>#N/A</v>
      </c>
      <c r="F8">
        <f t="shared" si="2"/>
        <v>100</v>
      </c>
      <c r="G8">
        <f t="shared" si="3"/>
        <v>150</v>
      </c>
      <c r="H8" t="e">
        <f t="shared" si="4"/>
        <v>#N/A</v>
      </c>
      <c r="I8" t="e">
        <f>IF(D8="Yes",$B$2+SUMIF($D$2:D8,"No",$B$2:B8),NA())</f>
        <v>#N/A</v>
      </c>
      <c r="J8" t="e">
        <f>IF(D8="Yes",$C$2+SUMIF($D$2:D8,"No",$C$2:C8),NA())</f>
        <v>#N/A</v>
      </c>
      <c r="K8">
        <f>IF(D8="No",SUM($B$2:$C$2)+SUMIF($D$2:D8,"No",$B$2:B8)+SUMIF($D$2:D8,"No",$C$2:C8)-SUM(B8:C8)-ABS(SUMIF(B8:C8,"&lt;0")),NA())</f>
        <v>440</v>
      </c>
    </row>
    <row r="9" spans="1:11" x14ac:dyDescent="0.3">
      <c r="A9" t="s">
        <v>46</v>
      </c>
      <c r="B9">
        <v>210</v>
      </c>
      <c r="C9">
        <v>330</v>
      </c>
      <c r="D9" t="s">
        <v>13</v>
      </c>
      <c r="E9" t="e">
        <f t="shared" si="1"/>
        <v>#N/A</v>
      </c>
      <c r="F9" t="e">
        <f t="shared" si="2"/>
        <v>#N/A</v>
      </c>
      <c r="G9" t="e">
        <f t="shared" si="3"/>
        <v>#N/A</v>
      </c>
      <c r="H9" t="e">
        <f t="shared" si="4"/>
        <v>#N/A</v>
      </c>
      <c r="I9">
        <f>IF(D9="Yes",$B$2+SUMIF($D$2:D9,"No",$B$2:B9),NA())</f>
        <v>210</v>
      </c>
      <c r="J9">
        <f>IF(D9="Yes",$C$2+SUMIF($D$2:D9,"No",$C$2:C9),NA())</f>
        <v>330</v>
      </c>
      <c r="K9" t="e">
        <f>IF(D9="No",SUM($B$2:$C$2)+SUMIF($D$2:D9,"No",$B$2:B9)+SUMIF($D$2:D9,"No",$C$2:C9)-SUM(B9:C9)-ABS(SUMIF(B9:C9,"&lt;0")),NA())</f>
        <v>#N/A</v>
      </c>
    </row>
  </sheetData>
  <pageMargins left="0.7" right="0.7" top="0.75" bottom="0.75" header="0.3" footer="0.3"/>
  <headerFooter>
    <oddFooter>&amp;C_x000D_&amp;1#&amp;"Calibri"&amp;10&amp;K000000 Classification - Internal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7CE8-7B9E-44D3-A20F-FF3C3011900E}">
  <dimension ref="A1:O9"/>
  <sheetViews>
    <sheetView zoomScaleNormal="100" workbookViewId="0"/>
  </sheetViews>
  <sheetFormatPr defaultRowHeight="14.4" x14ac:dyDescent="0.3"/>
  <cols>
    <col min="1" max="1" width="13.5546875" bestFit="1" customWidth="1"/>
    <col min="2" max="3" width="9.21875" bestFit="1" customWidth="1"/>
    <col min="4" max="4" width="5.21875" bestFit="1" customWidth="1"/>
    <col min="5" max="6" width="15.44140625" bestFit="1" customWidth="1"/>
    <col min="7" max="8" width="16.109375" bestFit="1" customWidth="1"/>
    <col min="9" max="10" width="12.21875" bestFit="1" customWidth="1"/>
    <col min="11" max="11" width="6.77734375" bestFit="1" customWidth="1"/>
    <col min="12" max="12" width="7.6640625" bestFit="1" customWidth="1"/>
    <col min="13" max="13" width="6.33203125" bestFit="1" customWidth="1"/>
    <col min="14" max="14" width="6.44140625" bestFit="1" customWidth="1"/>
    <col min="15" max="15" width="6.109375" bestFit="1" customWidth="1"/>
  </cols>
  <sheetData>
    <row r="1" spans="1:15" x14ac:dyDescent="0.3">
      <c r="A1" s="12" t="s">
        <v>28</v>
      </c>
      <c r="B1" s="12" t="s">
        <v>29</v>
      </c>
      <c r="C1" s="12" t="s">
        <v>30</v>
      </c>
      <c r="D1" s="12" t="s">
        <v>31</v>
      </c>
      <c r="E1" s="12" t="s">
        <v>32</v>
      </c>
      <c r="F1" s="12" t="s">
        <v>33</v>
      </c>
      <c r="G1" s="12" t="s">
        <v>34</v>
      </c>
      <c r="H1" s="12" t="s">
        <v>35</v>
      </c>
      <c r="I1" s="12" t="s">
        <v>36</v>
      </c>
      <c r="J1" s="12" t="s">
        <v>37</v>
      </c>
      <c r="K1" s="12" t="s">
        <v>38</v>
      </c>
      <c r="L1" s="12" t="s">
        <v>47</v>
      </c>
      <c r="M1" s="12" t="s">
        <v>48</v>
      </c>
      <c r="N1" s="12" t="s">
        <v>49</v>
      </c>
      <c r="O1" s="12" t="s">
        <v>50</v>
      </c>
    </row>
    <row r="2" spans="1:15" x14ac:dyDescent="0.3">
      <c r="A2" t="s">
        <v>39</v>
      </c>
      <c r="B2">
        <v>500</v>
      </c>
      <c r="C2">
        <v>250</v>
      </c>
      <c r="D2" t="s">
        <v>13</v>
      </c>
      <c r="E2" t="e">
        <f>IF(D2="No",IF(B2&gt;0,B2,NA()),NA())</f>
        <v>#N/A</v>
      </c>
      <c r="F2" t="e">
        <f>IF(D2="No",IF(C2&gt;0,C2,NA()),NA())</f>
        <v>#N/A</v>
      </c>
      <c r="G2" t="e">
        <f>IF(D2="No",IF(B2&lt;0,ABS(B2),NA()),NA())</f>
        <v>#N/A</v>
      </c>
      <c r="H2" t="e">
        <f>IF(D2="No",IF(C2&lt;0,ABS(C2),NA()),NA())</f>
        <v>#N/A</v>
      </c>
      <c r="I2">
        <f>IF(D2="Yes",$B$2+SUMIF($D$2:D2,"No",$B$2:B2),NA())</f>
        <v>500</v>
      </c>
      <c r="J2">
        <f>IF(D2="Yes",$C$2+SUMIF($D$2:D2,"No",$C$2:C2),NA())</f>
        <v>250</v>
      </c>
      <c r="K2" t="e">
        <f>IF(D2="No",SUM($B$2:$C$2)+SUMIF($D$2:D2,"No",$B$2:B2)+SUMIF($D$2:D2,"No",$C$2:C2)-SUM(B2:C2)-ABS(SUMIF(B2:C2,"&lt;0")),NA())</f>
        <v>#N/A</v>
      </c>
      <c r="L2">
        <v>1</v>
      </c>
      <c r="M2">
        <f>IF(SUM(B2:C2)&gt;=0,SUMIF(E2:K2,"&gt;0"),NA())</f>
        <v>750</v>
      </c>
      <c r="N2" t="e">
        <f>IF(SUM(B2:C2)&lt;0,K2,NA())</f>
        <v>#N/A</v>
      </c>
      <c r="O2">
        <f t="shared" ref="O2:O9" si="0">IF(D2="No",SUM(B2:C2),SUM(I2:J2))</f>
        <v>750</v>
      </c>
    </row>
    <row r="3" spans="1:15" x14ac:dyDescent="0.3">
      <c r="A3" t="s">
        <v>40</v>
      </c>
      <c r="B3">
        <v>120</v>
      </c>
      <c r="C3">
        <v>180</v>
      </c>
      <c r="D3" t="str">
        <f t="shared" ref="D3:D8" si="1">IF(COUNTA(B3:C3)=0,"Yes","No")</f>
        <v>No</v>
      </c>
      <c r="E3">
        <f t="shared" ref="E3:E9" si="2">IF(D3="No",IF(B3&gt;0,B3,NA()),NA())</f>
        <v>120</v>
      </c>
      <c r="F3">
        <f t="shared" ref="F3:F9" si="3">IF(D3="No",IF(C3&gt;0,C3,NA()),NA())</f>
        <v>180</v>
      </c>
      <c r="G3" t="e">
        <f t="shared" ref="G3:G9" si="4">IF(D3="No",IF(B3&lt;0,ABS(B3),NA()),NA())</f>
        <v>#N/A</v>
      </c>
      <c r="H3" t="e">
        <f t="shared" ref="H3:H9" si="5">IF(D3="No",IF(C3&lt;0,ABS(C3),NA()),NA())</f>
        <v>#N/A</v>
      </c>
      <c r="I3" t="e">
        <f>IF(D3="Yes",$B$2+SUMIF($D$2:D3,"No",$B$2:B3),NA())</f>
        <v>#N/A</v>
      </c>
      <c r="J3" t="e">
        <f>IF(D3="Yes",$C$2+SUMIF($D$2:D3,"No",$C$2:C3),NA())</f>
        <v>#N/A</v>
      </c>
      <c r="K3">
        <f>IF(D3="No",SUM($B$2:$C$2)+SUMIF($D$2:D3,"No",$B$2:B3)+SUMIF($D$2:D3,"No",$C$2:C3)-SUM(B3:C3)-ABS(SUMIF(B3:C3,"&lt;0")),NA())</f>
        <v>750</v>
      </c>
      <c r="L3">
        <v>2</v>
      </c>
      <c r="M3">
        <f t="shared" ref="M3:M9" si="6">IF(SUM(B3:C3)&gt;=0,SUMIF(E3:K3,"&gt;0"),NA())</f>
        <v>1050</v>
      </c>
      <c r="N3" t="e">
        <f t="shared" ref="N3:N9" si="7">IF(SUM(B3:C3)&lt;0,K3,NA())</f>
        <v>#N/A</v>
      </c>
      <c r="O3">
        <f t="shared" si="0"/>
        <v>300</v>
      </c>
    </row>
    <row r="4" spans="1:15" x14ac:dyDescent="0.3">
      <c r="A4" t="s">
        <v>41</v>
      </c>
      <c r="B4">
        <v>85</v>
      </c>
      <c r="C4">
        <v>95</v>
      </c>
      <c r="D4" t="str">
        <f t="shared" si="1"/>
        <v>No</v>
      </c>
      <c r="E4">
        <f t="shared" si="2"/>
        <v>85</v>
      </c>
      <c r="F4">
        <f t="shared" si="3"/>
        <v>95</v>
      </c>
      <c r="G4" t="e">
        <f t="shared" si="4"/>
        <v>#N/A</v>
      </c>
      <c r="H4" t="e">
        <f t="shared" si="5"/>
        <v>#N/A</v>
      </c>
      <c r="I4" t="e">
        <f>IF(D4="Yes",$B$2+SUMIF($D$2:D4,"No",$B$2:B4),NA())</f>
        <v>#N/A</v>
      </c>
      <c r="J4" t="e">
        <f>IF(D4="Yes",$C$2+SUMIF($D$2:D4,"No",$C$2:C4),NA())</f>
        <v>#N/A</v>
      </c>
      <c r="K4">
        <f>IF(D4="No",SUM($B$2:$C$2)+SUMIF($D$2:D4,"No",$B$2:B4)+SUMIF($D$2:D4,"No",$C$2:C4)-SUM(B4:C4)-ABS(SUMIF(B4:C4,"&lt;0")),NA())</f>
        <v>1050</v>
      </c>
      <c r="L4">
        <v>3</v>
      </c>
      <c r="M4">
        <f t="shared" si="6"/>
        <v>1230</v>
      </c>
      <c r="N4" t="e">
        <f t="shared" si="7"/>
        <v>#N/A</v>
      </c>
      <c r="O4">
        <f t="shared" si="0"/>
        <v>180</v>
      </c>
    </row>
    <row r="5" spans="1:15" x14ac:dyDescent="0.3">
      <c r="A5" t="s">
        <v>42</v>
      </c>
      <c r="B5">
        <v>705</v>
      </c>
      <c r="C5">
        <v>525</v>
      </c>
      <c r="D5" t="s">
        <v>13</v>
      </c>
      <c r="E5" t="e">
        <f t="shared" si="2"/>
        <v>#N/A</v>
      </c>
      <c r="F5" t="e">
        <f t="shared" si="3"/>
        <v>#N/A</v>
      </c>
      <c r="G5" t="e">
        <f t="shared" si="4"/>
        <v>#N/A</v>
      </c>
      <c r="H5" t="e">
        <f t="shared" si="5"/>
        <v>#N/A</v>
      </c>
      <c r="I5">
        <f>IF(D5="Yes",$B$2+SUMIF($D$2:D5,"No",$B$2:B5),NA())</f>
        <v>705</v>
      </c>
      <c r="J5">
        <f>IF(D5="Yes",$C$2+SUMIF($D$2:D5,"No",$C$2:C5),NA())</f>
        <v>525</v>
      </c>
      <c r="K5" t="e">
        <f>IF(D5="No",SUM($B$2:$C$2)+SUMIF($D$2:D5,"No",$B$2:B5)+SUMIF($D$2:D5,"No",$C$2:C5)-SUM(B5:C5)-ABS(SUMIF(B5:C5,"&lt;0")),NA())</f>
        <v>#N/A</v>
      </c>
      <c r="L5">
        <v>4</v>
      </c>
      <c r="M5">
        <f t="shared" si="6"/>
        <v>1230</v>
      </c>
      <c r="N5" t="e">
        <f t="shared" si="7"/>
        <v>#N/A</v>
      </c>
      <c r="O5">
        <f t="shared" si="0"/>
        <v>1230</v>
      </c>
    </row>
    <row r="6" spans="1:15" x14ac:dyDescent="0.3">
      <c r="A6" t="s">
        <v>43</v>
      </c>
      <c r="B6">
        <v>-225</v>
      </c>
      <c r="C6">
        <v>-175</v>
      </c>
      <c r="D6" t="str">
        <f t="shared" si="1"/>
        <v>No</v>
      </c>
      <c r="E6" t="e">
        <f t="shared" si="2"/>
        <v>#N/A</v>
      </c>
      <c r="F6" t="e">
        <f t="shared" si="3"/>
        <v>#N/A</v>
      </c>
      <c r="G6">
        <f t="shared" si="4"/>
        <v>225</v>
      </c>
      <c r="H6">
        <f t="shared" si="5"/>
        <v>175</v>
      </c>
      <c r="I6" t="e">
        <f>IF(D6="Yes",$B$2+SUMIF($D$2:D6,"No",$B$2:B6),NA())</f>
        <v>#N/A</v>
      </c>
      <c r="J6" t="e">
        <f>IF(D6="Yes",$C$2+SUMIF($D$2:D6,"No",$C$2:C6),NA())</f>
        <v>#N/A</v>
      </c>
      <c r="K6">
        <f>IF(D6="No",SUM($B$2:$C$2)+SUMIF($D$2:D6,"No",$B$2:B6)+SUMIF($D$2:D6,"No",$C$2:C6)-SUM(B6:C6)-ABS(SUMIF(B6:C6,"&lt;0")),NA())</f>
        <v>830</v>
      </c>
      <c r="L6">
        <v>5</v>
      </c>
      <c r="M6" t="e">
        <f t="shared" si="6"/>
        <v>#N/A</v>
      </c>
      <c r="N6">
        <f t="shared" si="7"/>
        <v>830</v>
      </c>
      <c r="O6">
        <f t="shared" si="0"/>
        <v>-400</v>
      </c>
    </row>
    <row r="7" spans="1:15" x14ac:dyDescent="0.3">
      <c r="A7" t="s">
        <v>44</v>
      </c>
      <c r="B7">
        <v>-120</v>
      </c>
      <c r="C7">
        <v>-120</v>
      </c>
      <c r="D7" t="str">
        <f t="shared" si="1"/>
        <v>No</v>
      </c>
      <c r="E7" t="e">
        <f t="shared" si="2"/>
        <v>#N/A</v>
      </c>
      <c r="F7" t="e">
        <f t="shared" si="3"/>
        <v>#N/A</v>
      </c>
      <c r="G7">
        <f t="shared" si="4"/>
        <v>120</v>
      </c>
      <c r="H7">
        <f t="shared" si="5"/>
        <v>120</v>
      </c>
      <c r="I7" t="e">
        <f>IF(D7="Yes",$B$2+SUMIF($D$2:D7,"No",$B$2:B7),NA())</f>
        <v>#N/A</v>
      </c>
      <c r="J7" t="e">
        <f>IF(D7="Yes",$C$2+SUMIF($D$2:D7,"No",$C$2:C7),NA())</f>
        <v>#N/A</v>
      </c>
      <c r="K7">
        <f>IF(D7="No",SUM($B$2:$C$2)+SUMIF($D$2:D7,"No",$B$2:B7)+SUMIF($D$2:D7,"No",$C$2:C7)-SUM(B7:C7)-ABS(SUMIF(B7:C7,"&lt;0")),NA())</f>
        <v>590</v>
      </c>
      <c r="L7">
        <v>6</v>
      </c>
      <c r="M7" t="e">
        <f t="shared" si="6"/>
        <v>#N/A</v>
      </c>
      <c r="N7">
        <f t="shared" si="7"/>
        <v>590</v>
      </c>
      <c r="O7">
        <f t="shared" si="0"/>
        <v>-240</v>
      </c>
    </row>
    <row r="8" spans="1:15" x14ac:dyDescent="0.3">
      <c r="A8" t="s">
        <v>45</v>
      </c>
      <c r="B8">
        <v>-150</v>
      </c>
      <c r="C8">
        <v>100</v>
      </c>
      <c r="D8" t="str">
        <f t="shared" si="1"/>
        <v>No</v>
      </c>
      <c r="E8" t="e">
        <f t="shared" si="2"/>
        <v>#N/A</v>
      </c>
      <c r="F8">
        <f t="shared" si="3"/>
        <v>100</v>
      </c>
      <c r="G8">
        <f t="shared" si="4"/>
        <v>150</v>
      </c>
      <c r="H8" t="e">
        <f t="shared" si="5"/>
        <v>#N/A</v>
      </c>
      <c r="I8" t="e">
        <f>IF(D8="Yes",$B$2+SUMIF($D$2:D8,"No",$B$2:B8),NA())</f>
        <v>#N/A</v>
      </c>
      <c r="J8" t="e">
        <f>IF(D8="Yes",$C$2+SUMIF($D$2:D8,"No",$C$2:C8),NA())</f>
        <v>#N/A</v>
      </c>
      <c r="K8">
        <f>IF(D8="No",SUM($B$2:$C$2)+SUMIF($D$2:D8,"No",$B$2:B8)+SUMIF($D$2:D8,"No",$C$2:C8)-SUM(B8:C8)-ABS(SUMIF(B8:C8,"&lt;0")),NA())</f>
        <v>440</v>
      </c>
      <c r="L8">
        <v>7</v>
      </c>
      <c r="M8" t="e">
        <f t="shared" si="6"/>
        <v>#N/A</v>
      </c>
      <c r="N8">
        <f t="shared" si="7"/>
        <v>440</v>
      </c>
      <c r="O8">
        <f t="shared" si="0"/>
        <v>-50</v>
      </c>
    </row>
    <row r="9" spans="1:15" x14ac:dyDescent="0.3">
      <c r="A9" t="s">
        <v>46</v>
      </c>
      <c r="B9">
        <v>210</v>
      </c>
      <c r="C9">
        <v>330</v>
      </c>
      <c r="D9" t="s">
        <v>13</v>
      </c>
      <c r="E9" t="e">
        <f t="shared" si="2"/>
        <v>#N/A</v>
      </c>
      <c r="F9" t="e">
        <f t="shared" si="3"/>
        <v>#N/A</v>
      </c>
      <c r="G9" t="e">
        <f t="shared" si="4"/>
        <v>#N/A</v>
      </c>
      <c r="H9" t="e">
        <f t="shared" si="5"/>
        <v>#N/A</v>
      </c>
      <c r="I9">
        <f>IF(D9="Yes",$B$2+SUMIF($D$2:D9,"No",$B$2:B9),NA())</f>
        <v>210</v>
      </c>
      <c r="J9">
        <f>IF(D9="Yes",$C$2+SUMIF($D$2:D9,"No",$C$2:C9),NA())</f>
        <v>330</v>
      </c>
      <c r="K9" t="e">
        <f>IF(D9="No",SUM($B$2:$C$2)+SUMIF($D$2:D9,"No",$B$2:B9)+SUMIF($D$2:D9,"No",$C$2:C9)-SUM(B9:C9)-ABS(SUMIF(B9:C9,"&lt;0")),NA())</f>
        <v>#N/A</v>
      </c>
      <c r="L9">
        <v>8</v>
      </c>
      <c r="M9">
        <f t="shared" si="6"/>
        <v>540</v>
      </c>
      <c r="N9" t="e">
        <f t="shared" si="7"/>
        <v>#N/A</v>
      </c>
      <c r="O9">
        <f t="shared" si="0"/>
        <v>540</v>
      </c>
    </row>
  </sheetData>
  <pageMargins left="0.7" right="0.7" top="0.75" bottom="0.75" header="0.3" footer="0.3"/>
  <headerFooter>
    <oddFooter>&amp;C_x000D_&amp;1#&amp;"Calibri"&amp;10&amp;K000000 Classification - 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B2CD-059A-49A4-9B71-640FC433E1DF}">
  <dimension ref="A1:M9"/>
  <sheetViews>
    <sheetView zoomScaleNormal="100" workbookViewId="0"/>
  </sheetViews>
  <sheetFormatPr defaultRowHeight="14.4" x14ac:dyDescent="0.3"/>
  <cols>
    <col min="1" max="1" width="13.5546875" bestFit="1" customWidth="1"/>
    <col min="2" max="3" width="9.21875" bestFit="1" customWidth="1"/>
    <col min="4" max="4" width="5.21875" bestFit="1" customWidth="1"/>
    <col min="5" max="6" width="15.44140625" bestFit="1" customWidth="1"/>
    <col min="7" max="8" width="16.109375" bestFit="1" customWidth="1"/>
    <col min="9" max="10" width="12.21875" bestFit="1" customWidth="1"/>
    <col min="11" max="11" width="6.77734375" bestFit="1" customWidth="1"/>
    <col min="12" max="12" width="8" bestFit="1" customWidth="1"/>
    <col min="13" max="13" width="8.109375" bestFit="1" customWidth="1"/>
  </cols>
  <sheetData>
    <row r="1" spans="1:13" x14ac:dyDescent="0.3">
      <c r="A1" s="12" t="s">
        <v>28</v>
      </c>
      <c r="B1" s="12" t="s">
        <v>29</v>
      </c>
      <c r="C1" s="12" t="s">
        <v>30</v>
      </c>
      <c r="D1" s="12" t="s">
        <v>31</v>
      </c>
      <c r="E1" s="12" t="s">
        <v>32</v>
      </c>
      <c r="F1" s="12" t="s">
        <v>33</v>
      </c>
      <c r="G1" s="12" t="s">
        <v>34</v>
      </c>
      <c r="H1" s="12" t="s">
        <v>35</v>
      </c>
      <c r="I1" s="12" t="s">
        <v>36</v>
      </c>
      <c r="J1" s="12" t="s">
        <v>37</v>
      </c>
      <c r="K1" s="12" t="s">
        <v>38</v>
      </c>
      <c r="L1" s="12" t="s">
        <v>51</v>
      </c>
      <c r="M1" s="12" t="s">
        <v>52</v>
      </c>
    </row>
    <row r="2" spans="1:13" x14ac:dyDescent="0.3">
      <c r="A2" t="s">
        <v>39</v>
      </c>
      <c r="B2">
        <v>500</v>
      </c>
      <c r="C2">
        <v>250</v>
      </c>
      <c r="D2" t="s">
        <v>13</v>
      </c>
      <c r="E2" t="e">
        <f>IF(D2="No",IF(B2&gt;0,B2,NA()),NA())</f>
        <v>#N/A</v>
      </c>
      <c r="F2" t="e">
        <f>IF(D2="No",IF(C2&gt;0,C2,NA()),NA())</f>
        <v>#N/A</v>
      </c>
      <c r="G2" t="e">
        <f>IF(D2="No",IF(B2&lt;0,ABS(B2),NA()),NA())</f>
        <v>#N/A</v>
      </c>
      <c r="H2" t="e">
        <f>IF(D2="No",IF(C2&lt;0,ABS(C2),NA()),NA())</f>
        <v>#N/A</v>
      </c>
      <c r="I2">
        <f>IF(D2="Yes",$B$2+SUMIF($D$2:D2,"No",$B$2:B2),NA())</f>
        <v>500</v>
      </c>
      <c r="J2">
        <f>IF(D2="Yes",$C$2+SUMIF($D$2:D2,"No",$C$2:C2),NA())</f>
        <v>250</v>
      </c>
      <c r="K2" t="e">
        <f>IF(D2="No",SUM($B$2:$C$2)+SUMIF($D$2:D2,"No",$B$2:B2)+SUMIF($D$2:D2,"No",$C$2:C2)-SUM(B2:C2)-ABS(SUMIF(B2:C2,"&lt;0")),NA())</f>
        <v>#N/A</v>
      </c>
      <c r="L2">
        <v>1.5</v>
      </c>
      <c r="M2">
        <f>SUM($B$2:$C$2)+SUMIF($D$2:D2,"No",$B$2:B2)+SUMIF($D$2:D2,"No",$C$2:C2)</f>
        <v>750</v>
      </c>
    </row>
    <row r="3" spans="1:13" x14ac:dyDescent="0.3">
      <c r="A3" t="s">
        <v>40</v>
      </c>
      <c r="B3">
        <v>120</v>
      </c>
      <c r="C3">
        <v>180</v>
      </c>
      <c r="D3" t="str">
        <f t="shared" ref="D3:D8" si="0">IF(COUNTA(B3:C3)=0,"Yes","No")</f>
        <v>No</v>
      </c>
      <c r="E3">
        <f t="shared" ref="E3:E9" si="1">IF(D3="No",IF(B3&gt;0,B3,NA()),NA())</f>
        <v>120</v>
      </c>
      <c r="F3">
        <f t="shared" ref="F3:F9" si="2">IF(D3="No",IF(C3&gt;0,C3,NA()),NA())</f>
        <v>180</v>
      </c>
      <c r="G3" t="e">
        <f t="shared" ref="G3:G9" si="3">IF(D3="No",IF(B3&lt;0,ABS(B3),NA()),NA())</f>
        <v>#N/A</v>
      </c>
      <c r="H3" t="e">
        <f t="shared" ref="H3:H9" si="4">IF(D3="No",IF(C3&lt;0,ABS(C3),NA()),NA())</f>
        <v>#N/A</v>
      </c>
      <c r="I3" t="e">
        <f>IF(D3="Yes",$B$2+SUMIF($D$2:D3,"No",$B$2:B3),NA())</f>
        <v>#N/A</v>
      </c>
      <c r="J3" t="e">
        <f>IF(D3="Yes",$C$2+SUMIF($D$2:D3,"No",$C$2:C3),NA())</f>
        <v>#N/A</v>
      </c>
      <c r="K3">
        <f>IF(D3="No",SUM($B$2:$C$2)+SUMIF($D$2:D3,"No",$B$2:B3)+SUMIF($D$2:D3,"No",$C$2:C3)-SUM(B3:C3)-ABS(SUMIF(B3:C3,"&lt;0")),NA())</f>
        <v>750</v>
      </c>
      <c r="L3">
        <v>2.5</v>
      </c>
      <c r="M3">
        <f>SUM($B$2:$C$2)+SUMIF($D$2:D3,"No",$B$2:B3)+SUMIF($D$2:D3,"No",$C$2:C3)</f>
        <v>1050</v>
      </c>
    </row>
    <row r="4" spans="1:13" x14ac:dyDescent="0.3">
      <c r="A4" t="s">
        <v>41</v>
      </c>
      <c r="B4">
        <v>85</v>
      </c>
      <c r="C4">
        <v>95</v>
      </c>
      <c r="D4" t="str">
        <f t="shared" si="0"/>
        <v>No</v>
      </c>
      <c r="E4">
        <f t="shared" si="1"/>
        <v>85</v>
      </c>
      <c r="F4">
        <f t="shared" si="2"/>
        <v>95</v>
      </c>
      <c r="G4" t="e">
        <f t="shared" si="3"/>
        <v>#N/A</v>
      </c>
      <c r="H4" t="e">
        <f t="shared" si="4"/>
        <v>#N/A</v>
      </c>
      <c r="I4" t="e">
        <f>IF(D4="Yes",$B$2+SUMIF($D$2:D4,"No",$B$2:B4),NA())</f>
        <v>#N/A</v>
      </c>
      <c r="J4" t="e">
        <f>IF(D4="Yes",$C$2+SUMIF($D$2:D4,"No",$C$2:C4),NA())</f>
        <v>#N/A</v>
      </c>
      <c r="K4">
        <f>IF(D4="No",SUM($B$2:$C$2)+SUMIF($D$2:D4,"No",$B$2:B4)+SUMIF($D$2:D4,"No",$C$2:C4)-SUM(B4:C4)-ABS(SUMIF(B4:C4,"&lt;0")),NA())</f>
        <v>1050</v>
      </c>
      <c r="L4">
        <v>3.5</v>
      </c>
      <c r="M4">
        <f>SUM($B$2:$C$2)+SUMIF($D$2:D4,"No",$B$2:B4)+SUMIF($D$2:D4,"No",$C$2:C4)</f>
        <v>1230</v>
      </c>
    </row>
    <row r="5" spans="1:13" x14ac:dyDescent="0.3">
      <c r="A5" t="s">
        <v>42</v>
      </c>
      <c r="B5">
        <v>705</v>
      </c>
      <c r="C5">
        <v>525</v>
      </c>
      <c r="D5" t="s">
        <v>13</v>
      </c>
      <c r="E5" t="e">
        <f t="shared" si="1"/>
        <v>#N/A</v>
      </c>
      <c r="F5" t="e">
        <f t="shared" si="2"/>
        <v>#N/A</v>
      </c>
      <c r="G5" t="e">
        <f t="shared" si="3"/>
        <v>#N/A</v>
      </c>
      <c r="H5" t="e">
        <f t="shared" si="4"/>
        <v>#N/A</v>
      </c>
      <c r="I5">
        <f>IF(D5="Yes",$B$2+SUMIF($D$2:D5,"No",$B$2:B5),NA())</f>
        <v>705</v>
      </c>
      <c r="J5">
        <f>IF(D5="Yes",$C$2+SUMIF($D$2:D5,"No",$C$2:C5),NA())</f>
        <v>525</v>
      </c>
      <c r="K5" t="e">
        <f>IF(D5="No",SUM($B$2:$C$2)+SUMIF($D$2:D5,"No",$B$2:B5)+SUMIF($D$2:D5,"No",$C$2:C5)-SUM(B5:C5)-ABS(SUMIF(B5:C5,"&lt;0")),NA())</f>
        <v>#N/A</v>
      </c>
      <c r="L5">
        <v>4.5</v>
      </c>
      <c r="M5">
        <f>SUM($B$2:$C$2)+SUMIF($D$2:D5,"No",$B$2:B5)+SUMIF($D$2:D5,"No",$C$2:C5)</f>
        <v>1230</v>
      </c>
    </row>
    <row r="6" spans="1:13" x14ac:dyDescent="0.3">
      <c r="A6" t="s">
        <v>43</v>
      </c>
      <c r="B6">
        <v>-225</v>
      </c>
      <c r="C6">
        <v>-175</v>
      </c>
      <c r="D6" t="str">
        <f t="shared" si="0"/>
        <v>No</v>
      </c>
      <c r="E6" t="e">
        <f t="shared" si="1"/>
        <v>#N/A</v>
      </c>
      <c r="F6" t="e">
        <f t="shared" si="2"/>
        <v>#N/A</v>
      </c>
      <c r="G6">
        <f t="shared" si="3"/>
        <v>225</v>
      </c>
      <c r="H6">
        <f t="shared" si="4"/>
        <v>175</v>
      </c>
      <c r="I6" t="e">
        <f>IF(D6="Yes",$B$2+SUMIF($D$2:D6,"No",$B$2:B6),NA())</f>
        <v>#N/A</v>
      </c>
      <c r="J6" t="e">
        <f>IF(D6="Yes",$C$2+SUMIF($D$2:D6,"No",$C$2:C6),NA())</f>
        <v>#N/A</v>
      </c>
      <c r="K6">
        <f>IF(D6="No",SUM($B$2:$C$2)+SUMIF($D$2:D6,"No",$B$2:B6)+SUMIF($D$2:D6,"No",$C$2:C6)-SUM(B6:C6)-ABS(SUMIF(B6:C6,"&lt;0")),NA())</f>
        <v>830</v>
      </c>
      <c r="L6">
        <v>5.5</v>
      </c>
      <c r="M6">
        <f>SUM($B$2:$C$2)+SUMIF($D$2:D6,"No",$B$2:B6)+SUMIF($D$2:D6,"No",$C$2:C6)</f>
        <v>830</v>
      </c>
    </row>
    <row r="7" spans="1:13" x14ac:dyDescent="0.3">
      <c r="A7" t="s">
        <v>44</v>
      </c>
      <c r="B7">
        <v>-120</v>
      </c>
      <c r="C7">
        <v>-120</v>
      </c>
      <c r="D7" t="str">
        <f t="shared" si="0"/>
        <v>No</v>
      </c>
      <c r="E7" t="e">
        <f t="shared" si="1"/>
        <v>#N/A</v>
      </c>
      <c r="F7" t="e">
        <f t="shared" si="2"/>
        <v>#N/A</v>
      </c>
      <c r="G7">
        <f t="shared" si="3"/>
        <v>120</v>
      </c>
      <c r="H7">
        <f t="shared" si="4"/>
        <v>120</v>
      </c>
      <c r="I7" t="e">
        <f>IF(D7="Yes",$B$2+SUMIF($D$2:D7,"No",$B$2:B7),NA())</f>
        <v>#N/A</v>
      </c>
      <c r="J7" t="e">
        <f>IF(D7="Yes",$C$2+SUMIF($D$2:D7,"No",$C$2:C7),NA())</f>
        <v>#N/A</v>
      </c>
      <c r="K7">
        <f>IF(D7="No",SUM($B$2:$C$2)+SUMIF($D$2:D7,"No",$B$2:B7)+SUMIF($D$2:D7,"No",$C$2:C7)-SUM(B7:C7)-ABS(SUMIF(B7:C7,"&lt;0")),NA())</f>
        <v>590</v>
      </c>
      <c r="L7">
        <v>6.5</v>
      </c>
      <c r="M7">
        <f>SUM($B$2:$C$2)+SUMIF($D$2:D7,"No",$B$2:B7)+SUMIF($D$2:D7,"No",$C$2:C7)</f>
        <v>590</v>
      </c>
    </row>
    <row r="8" spans="1:13" x14ac:dyDescent="0.3">
      <c r="A8" t="s">
        <v>45</v>
      </c>
      <c r="B8">
        <v>-150</v>
      </c>
      <c r="C8">
        <v>100</v>
      </c>
      <c r="D8" t="str">
        <f t="shared" si="0"/>
        <v>No</v>
      </c>
      <c r="E8" t="e">
        <f t="shared" si="1"/>
        <v>#N/A</v>
      </c>
      <c r="F8">
        <f t="shared" si="2"/>
        <v>100</v>
      </c>
      <c r="G8">
        <f t="shared" si="3"/>
        <v>150</v>
      </c>
      <c r="H8" t="e">
        <f t="shared" si="4"/>
        <v>#N/A</v>
      </c>
      <c r="I8" t="e">
        <f>IF(D8="Yes",$B$2+SUMIF($D$2:D8,"No",$B$2:B8),NA())</f>
        <v>#N/A</v>
      </c>
      <c r="J8" t="e">
        <f>IF(D8="Yes",$C$2+SUMIF($D$2:D8,"No",$C$2:C8),NA())</f>
        <v>#N/A</v>
      </c>
      <c r="K8">
        <f>IF(D8="No",SUM($B$2:$C$2)+SUMIF($D$2:D8,"No",$B$2:B8)+SUMIF($D$2:D8,"No",$C$2:C8)-SUM(B8:C8)-ABS(SUMIF(B8:C8,"&lt;0")),NA())</f>
        <v>440</v>
      </c>
      <c r="L8">
        <v>7.5</v>
      </c>
      <c r="M8">
        <f>SUM($B$2:$C$2)+SUMIF($D$2:D8,"No",$B$2:B8)+SUMIF($D$2:D8,"No",$C$2:C8)</f>
        <v>540</v>
      </c>
    </row>
    <row r="9" spans="1:13" x14ac:dyDescent="0.3">
      <c r="A9" t="s">
        <v>46</v>
      </c>
      <c r="B9">
        <v>210</v>
      </c>
      <c r="C9">
        <v>330</v>
      </c>
      <c r="D9" t="s">
        <v>13</v>
      </c>
      <c r="E9" t="e">
        <f t="shared" si="1"/>
        <v>#N/A</v>
      </c>
      <c r="F9" t="e">
        <f t="shared" si="2"/>
        <v>#N/A</v>
      </c>
      <c r="G9" t="e">
        <f t="shared" si="3"/>
        <v>#N/A</v>
      </c>
      <c r="H9" t="e">
        <f t="shared" si="4"/>
        <v>#N/A</v>
      </c>
      <c r="I9">
        <f>IF(D9="Yes",$B$2+SUMIF($D$2:D9,"No",$B$2:B9),NA())</f>
        <v>210</v>
      </c>
      <c r="J9">
        <f>IF(D9="Yes",$C$2+SUMIF($D$2:D9,"No",$C$2:C9),NA())</f>
        <v>330</v>
      </c>
      <c r="K9" t="e">
        <f>IF(D9="No",SUM($B$2:$C$2)+SUMIF($D$2:D9,"No",$B$2:B9)+SUMIF($D$2:D9,"No",$C$2:C9)-SUM(B9:C9)-ABS(SUMIF(B9:C9,"&lt;0")),NA())</f>
        <v>#N/A</v>
      </c>
    </row>
  </sheetData>
  <pageMargins left="0.7" right="0.7" top="0.75" bottom="0.75" header="0.3" footer="0.3"/>
  <headerFooter>
    <oddFooter>&amp;C_x000D_&amp;1#&amp;"Calibri"&amp;10&amp;K000000 Classification - Internal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63ED-E3F0-4D93-8CDE-3AD3E0926CDE}">
  <dimension ref="A1:Q9"/>
  <sheetViews>
    <sheetView zoomScaleNormal="100" workbookViewId="0"/>
  </sheetViews>
  <sheetFormatPr defaultRowHeight="14.4" x14ac:dyDescent="0.3"/>
  <cols>
    <col min="1" max="1" width="13.5546875" bestFit="1" customWidth="1"/>
    <col min="2" max="3" width="9.21875" bestFit="1" customWidth="1"/>
    <col min="4" max="4" width="5.21875" bestFit="1" customWidth="1"/>
    <col min="5" max="6" width="15.44140625" bestFit="1" customWidth="1"/>
    <col min="7" max="8" width="16.109375" bestFit="1" customWidth="1"/>
    <col min="9" max="10" width="12.21875" bestFit="1" customWidth="1"/>
    <col min="11" max="11" width="6.77734375" bestFit="1" customWidth="1"/>
    <col min="12" max="12" width="7.6640625" bestFit="1" customWidth="1"/>
    <col min="13" max="13" width="6.33203125" bestFit="1" customWidth="1"/>
    <col min="14" max="14" width="6.44140625" bestFit="1" customWidth="1"/>
    <col min="15" max="15" width="6.109375" bestFit="1" customWidth="1"/>
    <col min="16" max="16" width="8" bestFit="1" customWidth="1"/>
    <col min="17" max="17" width="8.109375" bestFit="1" customWidth="1"/>
  </cols>
  <sheetData>
    <row r="1" spans="1:17" x14ac:dyDescent="0.3">
      <c r="A1" s="12" t="s">
        <v>28</v>
      </c>
      <c r="B1" s="12" t="s">
        <v>29</v>
      </c>
      <c r="C1" s="12" t="s">
        <v>30</v>
      </c>
      <c r="D1" s="12" t="s">
        <v>31</v>
      </c>
      <c r="E1" s="12" t="s">
        <v>32</v>
      </c>
      <c r="F1" s="12" t="s">
        <v>33</v>
      </c>
      <c r="G1" s="12" t="s">
        <v>34</v>
      </c>
      <c r="H1" s="12" t="s">
        <v>35</v>
      </c>
      <c r="I1" s="12" t="s">
        <v>36</v>
      </c>
      <c r="J1" s="12" t="s">
        <v>37</v>
      </c>
      <c r="K1" s="12" t="s">
        <v>38</v>
      </c>
      <c r="L1" s="12" t="s">
        <v>47</v>
      </c>
      <c r="M1" s="12" t="s">
        <v>48</v>
      </c>
      <c r="N1" s="12" t="s">
        <v>49</v>
      </c>
      <c r="O1" s="12" t="s">
        <v>50</v>
      </c>
      <c r="P1" s="12" t="s">
        <v>51</v>
      </c>
      <c r="Q1" s="12" t="s">
        <v>52</v>
      </c>
    </row>
    <row r="2" spans="1:17" x14ac:dyDescent="0.3">
      <c r="A2" t="s">
        <v>39</v>
      </c>
      <c r="B2">
        <v>500</v>
      </c>
      <c r="C2">
        <v>250</v>
      </c>
      <c r="D2" t="s">
        <v>13</v>
      </c>
      <c r="E2" t="e">
        <f>IF(D2="No",IF(B2&gt;0,B2,NA()),NA())</f>
        <v>#N/A</v>
      </c>
      <c r="F2" t="e">
        <f>IF(D2="No",IF(C2&gt;0,C2,NA()),NA())</f>
        <v>#N/A</v>
      </c>
      <c r="G2" t="e">
        <f>IF(D2="No",IF(B2&lt;0,ABS(B2),NA()),NA())</f>
        <v>#N/A</v>
      </c>
      <c r="H2" t="e">
        <f>IF(D2="No",IF(C2&lt;0,ABS(C2),NA()),NA())</f>
        <v>#N/A</v>
      </c>
      <c r="I2">
        <f>IF(D2="Yes",$B$2+SUMIF($D$2:D2,"No",$B$2:B2),NA())</f>
        <v>500</v>
      </c>
      <c r="J2">
        <f>IF(D2="Yes",$C$2+SUMIF($D$2:D2,"No",$C$2:C2),NA())</f>
        <v>250</v>
      </c>
      <c r="K2" t="e">
        <f>IF(D2="No",SUM($B$2:$C$2)+SUMIF($D$2:D2,"No",$B$2:B2)+SUMIF($D$2:D2,"No",$C$2:C2)-SUM(B2:C2)-ABS(SUMIF(B2:C2,"&lt;0")),NA())</f>
        <v>#N/A</v>
      </c>
      <c r="L2">
        <v>1</v>
      </c>
      <c r="M2">
        <f>IF(SUM(B2:C2)&gt;=0,SUMIF(E2:K2,"&gt;0"),NA())</f>
        <v>750</v>
      </c>
      <c r="N2" t="e">
        <f>IF(SUM(B2:C2)&lt;0,K2,NA())</f>
        <v>#N/A</v>
      </c>
      <c r="O2">
        <f t="shared" ref="O2:O9" si="0">IF(D2="No",SUM(B2:C2),SUM(I2:J2))</f>
        <v>750</v>
      </c>
      <c r="P2">
        <v>1.5</v>
      </c>
      <c r="Q2">
        <f>SUM($B$2:$C$2)+SUMIF($D$2:D2,"No",$B$2:B2)+SUMIF($D$2:D2,"No",$C$2:C2)</f>
        <v>750</v>
      </c>
    </row>
    <row r="3" spans="1:17" x14ac:dyDescent="0.3">
      <c r="A3" t="s">
        <v>40</v>
      </c>
      <c r="B3">
        <v>120</v>
      </c>
      <c r="C3">
        <v>180</v>
      </c>
      <c r="D3" t="str">
        <f t="shared" ref="D3:D8" si="1">IF(COUNTA(B3:C3)=0,"Yes","No")</f>
        <v>No</v>
      </c>
      <c r="E3">
        <f t="shared" ref="E3:E9" si="2">IF(D3="No",IF(B3&gt;0,B3,NA()),NA())</f>
        <v>120</v>
      </c>
      <c r="F3">
        <f t="shared" ref="F3:F9" si="3">IF(D3="No",IF(C3&gt;0,C3,NA()),NA())</f>
        <v>180</v>
      </c>
      <c r="G3" t="e">
        <f t="shared" ref="G3:G9" si="4">IF(D3="No",IF(B3&lt;0,ABS(B3),NA()),NA())</f>
        <v>#N/A</v>
      </c>
      <c r="H3" t="e">
        <f t="shared" ref="H3:H9" si="5">IF(D3="No",IF(C3&lt;0,ABS(C3),NA()),NA())</f>
        <v>#N/A</v>
      </c>
      <c r="I3" t="e">
        <f>IF(D3="Yes",$B$2+SUMIF($D$2:D3,"No",$B$2:B3),NA())</f>
        <v>#N/A</v>
      </c>
      <c r="J3" t="e">
        <f>IF(D3="Yes",$C$2+SUMIF($D$2:D3,"No",$C$2:C3),NA())</f>
        <v>#N/A</v>
      </c>
      <c r="K3">
        <f>IF(D3="No",SUM($B$2:$C$2)+SUMIF($D$2:D3,"No",$B$2:B3)+SUMIF($D$2:D3,"No",$C$2:C3)-SUM(B3:C3)-ABS(SUMIF(B3:C3,"&lt;0")),NA())</f>
        <v>750</v>
      </c>
      <c r="L3">
        <v>2</v>
      </c>
      <c r="M3">
        <f t="shared" ref="M3:M9" si="6">IF(SUM(B3:C3)&gt;=0,SUMIF(E3:K3,"&gt;0"),NA())</f>
        <v>1050</v>
      </c>
      <c r="N3" t="e">
        <f t="shared" ref="N3:N9" si="7">IF(SUM(B3:C3)&lt;0,K3,NA())</f>
        <v>#N/A</v>
      </c>
      <c r="O3">
        <f t="shared" si="0"/>
        <v>300</v>
      </c>
      <c r="P3">
        <v>2.5</v>
      </c>
      <c r="Q3">
        <f>SUM($B$2:$C$2)+SUMIF($D$2:D3,"No",$B$2:B3)+SUMIF($D$2:D3,"No",$C$2:C3)</f>
        <v>1050</v>
      </c>
    </row>
    <row r="4" spans="1:17" x14ac:dyDescent="0.3">
      <c r="A4" t="s">
        <v>41</v>
      </c>
      <c r="B4">
        <v>85</v>
      </c>
      <c r="C4">
        <v>95</v>
      </c>
      <c r="D4" t="str">
        <f t="shared" si="1"/>
        <v>No</v>
      </c>
      <c r="E4">
        <f t="shared" si="2"/>
        <v>85</v>
      </c>
      <c r="F4">
        <f t="shared" si="3"/>
        <v>95</v>
      </c>
      <c r="G4" t="e">
        <f t="shared" si="4"/>
        <v>#N/A</v>
      </c>
      <c r="H4" t="e">
        <f t="shared" si="5"/>
        <v>#N/A</v>
      </c>
      <c r="I4" t="e">
        <f>IF(D4="Yes",$B$2+SUMIF($D$2:D4,"No",$B$2:B4),NA())</f>
        <v>#N/A</v>
      </c>
      <c r="J4" t="e">
        <f>IF(D4="Yes",$C$2+SUMIF($D$2:D4,"No",$C$2:C4),NA())</f>
        <v>#N/A</v>
      </c>
      <c r="K4">
        <f>IF(D4="No",SUM($B$2:$C$2)+SUMIF($D$2:D4,"No",$B$2:B4)+SUMIF($D$2:D4,"No",$C$2:C4)-SUM(B4:C4)-ABS(SUMIF(B4:C4,"&lt;0")),NA())</f>
        <v>1050</v>
      </c>
      <c r="L4">
        <v>3</v>
      </c>
      <c r="M4">
        <f t="shared" si="6"/>
        <v>1230</v>
      </c>
      <c r="N4" t="e">
        <f t="shared" si="7"/>
        <v>#N/A</v>
      </c>
      <c r="O4">
        <f t="shared" si="0"/>
        <v>180</v>
      </c>
      <c r="P4">
        <v>3.5</v>
      </c>
      <c r="Q4">
        <f>SUM($B$2:$C$2)+SUMIF($D$2:D4,"No",$B$2:B4)+SUMIF($D$2:D4,"No",$C$2:C4)</f>
        <v>1230</v>
      </c>
    </row>
    <row r="5" spans="1:17" x14ac:dyDescent="0.3">
      <c r="A5" t="s">
        <v>42</v>
      </c>
      <c r="B5">
        <v>705</v>
      </c>
      <c r="C5">
        <v>525</v>
      </c>
      <c r="D5" t="s">
        <v>13</v>
      </c>
      <c r="E5" t="e">
        <f t="shared" si="2"/>
        <v>#N/A</v>
      </c>
      <c r="F5" t="e">
        <f t="shared" si="3"/>
        <v>#N/A</v>
      </c>
      <c r="G5" t="e">
        <f t="shared" si="4"/>
        <v>#N/A</v>
      </c>
      <c r="H5" t="e">
        <f t="shared" si="5"/>
        <v>#N/A</v>
      </c>
      <c r="I5">
        <f>IF(D5="Yes",$B$2+SUMIF($D$2:D5,"No",$B$2:B5),NA())</f>
        <v>705</v>
      </c>
      <c r="J5">
        <f>IF(D5="Yes",$C$2+SUMIF($D$2:D5,"No",$C$2:C5),NA())</f>
        <v>525</v>
      </c>
      <c r="K5" t="e">
        <f>IF(D5="No",SUM($B$2:$C$2)+SUMIF($D$2:D5,"No",$B$2:B5)+SUMIF($D$2:D5,"No",$C$2:C5)-SUM(B5:C5)-ABS(SUMIF(B5:C5,"&lt;0")),NA())</f>
        <v>#N/A</v>
      </c>
      <c r="L5">
        <v>4</v>
      </c>
      <c r="M5">
        <f t="shared" si="6"/>
        <v>1230</v>
      </c>
      <c r="N5" t="e">
        <f t="shared" si="7"/>
        <v>#N/A</v>
      </c>
      <c r="O5">
        <f t="shared" si="0"/>
        <v>1230</v>
      </c>
      <c r="P5">
        <v>4.5</v>
      </c>
      <c r="Q5">
        <f>SUM($B$2:$C$2)+SUMIF($D$2:D5,"No",$B$2:B5)+SUMIF($D$2:D5,"No",$C$2:C5)</f>
        <v>1230</v>
      </c>
    </row>
    <row r="6" spans="1:17" x14ac:dyDescent="0.3">
      <c r="A6" t="s">
        <v>43</v>
      </c>
      <c r="B6">
        <v>-225</v>
      </c>
      <c r="C6">
        <v>-175</v>
      </c>
      <c r="D6" t="str">
        <f t="shared" si="1"/>
        <v>No</v>
      </c>
      <c r="E6" t="e">
        <f t="shared" si="2"/>
        <v>#N/A</v>
      </c>
      <c r="F6" t="e">
        <f t="shared" si="3"/>
        <v>#N/A</v>
      </c>
      <c r="G6">
        <f t="shared" si="4"/>
        <v>225</v>
      </c>
      <c r="H6">
        <f t="shared" si="5"/>
        <v>175</v>
      </c>
      <c r="I6" t="e">
        <f>IF(D6="Yes",$B$2+SUMIF($D$2:D6,"No",$B$2:B6),NA())</f>
        <v>#N/A</v>
      </c>
      <c r="J6" t="e">
        <f>IF(D6="Yes",$C$2+SUMIF($D$2:D6,"No",$C$2:C6),NA())</f>
        <v>#N/A</v>
      </c>
      <c r="K6">
        <f>IF(D6="No",SUM($B$2:$C$2)+SUMIF($D$2:D6,"No",$B$2:B6)+SUMIF($D$2:D6,"No",$C$2:C6)-SUM(B6:C6)-ABS(SUMIF(B6:C6,"&lt;0")),NA())</f>
        <v>830</v>
      </c>
      <c r="L6">
        <v>5</v>
      </c>
      <c r="M6" t="e">
        <f t="shared" si="6"/>
        <v>#N/A</v>
      </c>
      <c r="N6">
        <f t="shared" si="7"/>
        <v>830</v>
      </c>
      <c r="O6">
        <f t="shared" si="0"/>
        <v>-400</v>
      </c>
      <c r="P6">
        <v>5.5</v>
      </c>
      <c r="Q6">
        <f>SUM($B$2:$C$2)+SUMIF($D$2:D6,"No",$B$2:B6)+SUMIF($D$2:D6,"No",$C$2:C6)</f>
        <v>830</v>
      </c>
    </row>
    <row r="7" spans="1:17" x14ac:dyDescent="0.3">
      <c r="A7" t="s">
        <v>44</v>
      </c>
      <c r="B7">
        <v>-120</v>
      </c>
      <c r="C7">
        <v>-120</v>
      </c>
      <c r="D7" t="str">
        <f t="shared" si="1"/>
        <v>No</v>
      </c>
      <c r="E7" t="e">
        <f t="shared" si="2"/>
        <v>#N/A</v>
      </c>
      <c r="F7" t="e">
        <f t="shared" si="3"/>
        <v>#N/A</v>
      </c>
      <c r="G7">
        <f t="shared" si="4"/>
        <v>120</v>
      </c>
      <c r="H7">
        <f t="shared" si="5"/>
        <v>120</v>
      </c>
      <c r="I7" t="e">
        <f>IF(D7="Yes",$B$2+SUMIF($D$2:D7,"No",$B$2:B7),NA())</f>
        <v>#N/A</v>
      </c>
      <c r="J7" t="e">
        <f>IF(D7="Yes",$C$2+SUMIF($D$2:D7,"No",$C$2:C7),NA())</f>
        <v>#N/A</v>
      </c>
      <c r="K7">
        <f>IF(D7="No",SUM($B$2:$C$2)+SUMIF($D$2:D7,"No",$B$2:B7)+SUMIF($D$2:D7,"No",$C$2:C7)-SUM(B7:C7)-ABS(SUMIF(B7:C7,"&lt;0")),NA())</f>
        <v>590</v>
      </c>
      <c r="L7">
        <v>6</v>
      </c>
      <c r="M7" t="e">
        <f t="shared" si="6"/>
        <v>#N/A</v>
      </c>
      <c r="N7">
        <f t="shared" si="7"/>
        <v>590</v>
      </c>
      <c r="O7">
        <f t="shared" si="0"/>
        <v>-240</v>
      </c>
      <c r="P7">
        <v>6.5</v>
      </c>
      <c r="Q7">
        <f>SUM($B$2:$C$2)+SUMIF($D$2:D7,"No",$B$2:B7)+SUMIF($D$2:D7,"No",$C$2:C7)</f>
        <v>590</v>
      </c>
    </row>
    <row r="8" spans="1:17" x14ac:dyDescent="0.3">
      <c r="A8" t="s">
        <v>45</v>
      </c>
      <c r="B8">
        <v>-150</v>
      </c>
      <c r="C8">
        <v>100</v>
      </c>
      <c r="D8" t="str">
        <f t="shared" si="1"/>
        <v>No</v>
      </c>
      <c r="E8" t="e">
        <f t="shared" si="2"/>
        <v>#N/A</v>
      </c>
      <c r="F8">
        <f t="shared" si="3"/>
        <v>100</v>
      </c>
      <c r="G8">
        <f t="shared" si="4"/>
        <v>150</v>
      </c>
      <c r="H8" t="e">
        <f t="shared" si="5"/>
        <v>#N/A</v>
      </c>
      <c r="I8" t="e">
        <f>IF(D8="Yes",$B$2+SUMIF($D$2:D8,"No",$B$2:B8),NA())</f>
        <v>#N/A</v>
      </c>
      <c r="J8" t="e">
        <f>IF(D8="Yes",$C$2+SUMIF($D$2:D8,"No",$C$2:C8),NA())</f>
        <v>#N/A</v>
      </c>
      <c r="K8">
        <f>IF(D8="No",SUM($B$2:$C$2)+SUMIF($D$2:D8,"No",$B$2:B8)+SUMIF($D$2:D8,"No",$C$2:C8)-SUM(B8:C8)-ABS(SUMIF(B8:C8,"&lt;0")),NA())</f>
        <v>440</v>
      </c>
      <c r="L8">
        <v>7</v>
      </c>
      <c r="M8" t="e">
        <f t="shared" si="6"/>
        <v>#N/A</v>
      </c>
      <c r="N8">
        <f t="shared" si="7"/>
        <v>440</v>
      </c>
      <c r="O8">
        <f t="shared" si="0"/>
        <v>-50</v>
      </c>
      <c r="P8">
        <v>7.5</v>
      </c>
      <c r="Q8">
        <f>SUM($B$2:$C$2)+SUMIF($D$2:D8,"No",$B$2:B8)+SUMIF($D$2:D8,"No",$C$2:C8)</f>
        <v>540</v>
      </c>
    </row>
    <row r="9" spans="1:17" x14ac:dyDescent="0.3">
      <c r="A9" t="s">
        <v>46</v>
      </c>
      <c r="B9">
        <v>210</v>
      </c>
      <c r="C9">
        <v>330</v>
      </c>
      <c r="D9" t="s">
        <v>13</v>
      </c>
      <c r="E9" t="e">
        <f t="shared" si="2"/>
        <v>#N/A</v>
      </c>
      <c r="F9" t="e">
        <f t="shared" si="3"/>
        <v>#N/A</v>
      </c>
      <c r="G9" t="e">
        <f t="shared" si="4"/>
        <v>#N/A</v>
      </c>
      <c r="H9" t="e">
        <f t="shared" si="5"/>
        <v>#N/A</v>
      </c>
      <c r="I9">
        <f>IF(D9="Yes",$B$2+SUMIF($D$2:D9,"No",$B$2:B9),NA())</f>
        <v>210</v>
      </c>
      <c r="J9">
        <f>IF(D9="Yes",$C$2+SUMIF($D$2:D9,"No",$C$2:C9),NA())</f>
        <v>330</v>
      </c>
      <c r="K9" t="e">
        <f>IF(D9="No",SUM($B$2:$C$2)+SUMIF($D$2:D9,"No",$B$2:B9)+SUMIF($D$2:D9,"No",$C$2:C9)-SUM(B9:C9)-ABS(SUMIF(B9:C9,"&lt;0")),NA())</f>
        <v>#N/A</v>
      </c>
      <c r="L9">
        <v>8</v>
      </c>
      <c r="M9">
        <f t="shared" si="6"/>
        <v>540</v>
      </c>
      <c r="N9" t="e">
        <f t="shared" si="7"/>
        <v>#N/A</v>
      </c>
      <c r="O9">
        <f t="shared" si="0"/>
        <v>540</v>
      </c>
    </row>
  </sheetData>
  <pageMargins left="0.7" right="0.7" top="0.75" bottom="0.75" header="0.3" footer="0.3"/>
  <headerFooter>
    <oddFooter>&amp;C_x000D_&amp;1#&amp;"Calibri"&amp;10&amp;K000000 Classification - Internal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06FD-9CD3-471D-9B1B-CC0C6E231030}">
  <dimension ref="A1:U9"/>
  <sheetViews>
    <sheetView zoomScale="90" zoomScaleNormal="90" workbookViewId="0"/>
  </sheetViews>
  <sheetFormatPr defaultRowHeight="14.4" x14ac:dyDescent="0.3"/>
  <cols>
    <col min="1" max="1" width="13.5546875" bestFit="1" customWidth="1"/>
    <col min="2" max="3" width="9.21875" bestFit="1" customWidth="1"/>
    <col min="4" max="4" width="9.21875" customWidth="1"/>
    <col min="5" max="5" width="5.21875" bestFit="1" customWidth="1"/>
    <col min="6" max="7" width="15.44140625" bestFit="1" customWidth="1"/>
    <col min="8" max="8" width="15.44140625" customWidth="1"/>
    <col min="9" max="10" width="16.109375" bestFit="1" customWidth="1"/>
    <col min="11" max="11" width="16.109375" customWidth="1"/>
    <col min="12" max="13" width="12.21875" bestFit="1" customWidth="1"/>
    <col min="14" max="14" width="12.21875" customWidth="1"/>
    <col min="15" max="15" width="6.77734375" bestFit="1" customWidth="1"/>
    <col min="16" max="16" width="7.6640625" bestFit="1" customWidth="1"/>
    <col min="17" max="17" width="6.33203125" bestFit="1" customWidth="1"/>
    <col min="18" max="18" width="6.44140625" bestFit="1" customWidth="1"/>
    <col min="19" max="19" width="6.109375" bestFit="1" customWidth="1"/>
    <col min="20" max="20" width="8" bestFit="1" customWidth="1"/>
    <col min="21" max="21" width="8.109375" bestFit="1" customWidth="1"/>
  </cols>
  <sheetData>
    <row r="1" spans="1:21" x14ac:dyDescent="0.3">
      <c r="A1" s="12" t="s">
        <v>28</v>
      </c>
      <c r="B1" s="12" t="s">
        <v>29</v>
      </c>
      <c r="C1" s="12" t="s">
        <v>30</v>
      </c>
      <c r="D1" s="12" t="s">
        <v>53</v>
      </c>
      <c r="E1" s="12" t="s">
        <v>31</v>
      </c>
      <c r="F1" s="12" t="s">
        <v>32</v>
      </c>
      <c r="G1" s="12" t="s">
        <v>33</v>
      </c>
      <c r="H1" s="12" t="s">
        <v>54</v>
      </c>
      <c r="I1" s="12" t="s">
        <v>34</v>
      </c>
      <c r="J1" s="12" t="s">
        <v>35</v>
      </c>
      <c r="K1" s="12" t="s">
        <v>55</v>
      </c>
      <c r="L1" s="12" t="s">
        <v>36</v>
      </c>
      <c r="M1" s="12" t="s">
        <v>37</v>
      </c>
      <c r="N1" s="12" t="s">
        <v>56</v>
      </c>
      <c r="O1" s="12" t="s">
        <v>38</v>
      </c>
      <c r="P1" s="12" t="s">
        <v>47</v>
      </c>
      <c r="Q1" s="12" t="s">
        <v>48</v>
      </c>
      <c r="R1" s="12" t="s">
        <v>49</v>
      </c>
      <c r="S1" s="12" t="s">
        <v>50</v>
      </c>
      <c r="T1" s="12" t="s">
        <v>51</v>
      </c>
      <c r="U1" s="12" t="s">
        <v>52</v>
      </c>
    </row>
    <row r="2" spans="1:21" x14ac:dyDescent="0.3">
      <c r="A2" t="s">
        <v>39</v>
      </c>
      <c r="B2">
        <v>500</v>
      </c>
      <c r="C2">
        <v>250</v>
      </c>
      <c r="D2">
        <v>300</v>
      </c>
      <c r="E2" t="s">
        <v>13</v>
      </c>
      <c r="F2" t="e">
        <f>IF(E2="No",IF(B2&gt;0,B2,NA()),NA())</f>
        <v>#N/A</v>
      </c>
      <c r="G2" t="e">
        <f>IF(E2="No",IF(C2&gt;0,C2,NA()),NA())</f>
        <v>#N/A</v>
      </c>
      <c r="H2" t="e">
        <f>IF(E2="No",IF(D2&gt;0,D2,NA()),NA())</f>
        <v>#N/A</v>
      </c>
      <c r="I2" t="e">
        <f>IF(E2="No",IF(B2&lt;0,ABS(B2),NA()),NA())</f>
        <v>#N/A</v>
      </c>
      <c r="J2" t="e">
        <f>IF(E2="No",IF(C2&lt;0,ABS(C2),NA()),NA())</f>
        <v>#N/A</v>
      </c>
      <c r="K2" t="e">
        <f>IF(E2="No",IF(D2&lt;0,ABS(D2),NA()),NA())</f>
        <v>#N/A</v>
      </c>
      <c r="L2">
        <f>IF(E2="Yes",$B$2+SUMIF($E$2:E2,"No",$B$2:B2),NA())</f>
        <v>500</v>
      </c>
      <c r="M2">
        <f>IF(E2="Yes",$C$2+SUMIF($E$2:E2,"No",$C$2:C2),NA())</f>
        <v>250</v>
      </c>
      <c r="N2">
        <f>IF(E2="Yes",$D$2+SUMIF($E$2:E2,"No",$D$2:D2),NA())</f>
        <v>300</v>
      </c>
      <c r="O2" t="e">
        <f>IF(E2="No",SUM($B$2:$D$2)+SUMIF($E$2:E2,"No",$B$2:B2)+SUMIF($E$2:E2,"No",$C$2:C2)+SUMIF($E$2:E2,"No",$D$2:D2)-SUM(B2:D2)-ABS(SUMIF(B2:D2,"&lt;0")),NA())</f>
        <v>#N/A</v>
      </c>
      <c r="P2">
        <v>1</v>
      </c>
      <c r="Q2">
        <f>IF(SUM(B2:D2)&gt;=0,SUMIF(F2:O2,"&gt;0"),NA())</f>
        <v>1050</v>
      </c>
      <c r="R2" t="e">
        <f>IF(SUM(B2:D2)&lt;0,O2,NA())</f>
        <v>#N/A</v>
      </c>
      <c r="S2">
        <f>IF(E2="No",SUM(B2:D2),SUM(L2:N2))</f>
        <v>1050</v>
      </c>
      <c r="T2">
        <v>1.5</v>
      </c>
      <c r="U2">
        <f>SUM($B$2:$D$2)+SUMIF($E$2:E2,"No",$B$2:B2)+SUMIF($E$2:E2,"No",$C$2:C2)+SUMIF($E$2:E2,"No",$D$2:D2)</f>
        <v>1050</v>
      </c>
    </row>
    <row r="3" spans="1:21" x14ac:dyDescent="0.3">
      <c r="A3" t="s">
        <v>40</v>
      </c>
      <c r="B3">
        <v>120</v>
      </c>
      <c r="C3">
        <v>180</v>
      </c>
      <c r="D3">
        <v>200</v>
      </c>
      <c r="E3" t="str">
        <f t="shared" ref="E3:E8" si="0">IF(COUNTA(B3:C3)=0,"Yes","No")</f>
        <v>No</v>
      </c>
      <c r="F3">
        <f t="shared" ref="F3:F9" si="1">IF(E3="No",IF(B3&gt;0,B3,NA()),NA())</f>
        <v>120</v>
      </c>
      <c r="G3">
        <f t="shared" ref="G3:G9" si="2">IF(E3="No",IF(C3&gt;0,C3,NA()),NA())</f>
        <v>180</v>
      </c>
      <c r="H3">
        <f t="shared" ref="H3:H9" si="3">IF(E3="No",IF(D3&gt;0,D3,NA()),NA())</f>
        <v>200</v>
      </c>
      <c r="I3" t="e">
        <f t="shared" ref="I3:I9" si="4">IF(E3="No",IF(B3&lt;0,ABS(B3),NA()),NA())</f>
        <v>#N/A</v>
      </c>
      <c r="J3" t="e">
        <f t="shared" ref="J3:J9" si="5">IF(E3="No",IF(C3&lt;0,ABS(C3),NA()),NA())</f>
        <v>#N/A</v>
      </c>
      <c r="K3" t="e">
        <f t="shared" ref="K3:K9" si="6">IF(E3="No",IF(D3&lt;0,ABS(D3),NA()),NA())</f>
        <v>#N/A</v>
      </c>
      <c r="L3" t="e">
        <f>IF(E3="Yes",$B$2+SUMIF($E$2:E3,"No",$B$2:B3),NA())</f>
        <v>#N/A</v>
      </c>
      <c r="M3" t="e">
        <f>IF(E3="Yes",$C$2+SUMIF($E$2:E3,"No",$C$2:C3),NA())</f>
        <v>#N/A</v>
      </c>
      <c r="N3" t="e">
        <f>IF(E3="Yes",$D$2+SUMIF($E$2:E3,"No",$D$2:D3),NA())</f>
        <v>#N/A</v>
      </c>
      <c r="O3">
        <f>IF(E3="No",SUM($B$2:$D$2)+SUMIF($E$2:E3,"No",$B$2:B3)+SUMIF($E$2:E3,"No",$C$2:C3)+SUMIF($E$2:E3,"No",$D$2:D3)-SUM(B3:D3)-ABS(SUMIF(B3:D3,"&lt;0")),NA())</f>
        <v>1050</v>
      </c>
      <c r="P3">
        <v>2</v>
      </c>
      <c r="Q3">
        <f t="shared" ref="Q3:Q9" si="7">IF(SUM(B3:D3)&gt;=0,SUMIF(F3:O3,"&gt;0"),NA())</f>
        <v>1550</v>
      </c>
      <c r="R3" t="e">
        <f t="shared" ref="R3:R9" si="8">IF(SUM(B3:D3)&lt;0,O3,NA())</f>
        <v>#N/A</v>
      </c>
      <c r="S3">
        <f t="shared" ref="S3:S9" si="9">IF(E3="No",SUM(B3:D3),SUM(L3:N3))</f>
        <v>500</v>
      </c>
      <c r="T3">
        <v>2.5</v>
      </c>
      <c r="U3">
        <f>SUM($B$2:$D$2)+SUMIF($E$2:E3,"No",$B$2:B3)+SUMIF($E$2:E3,"No",$C$2:C3)+SUMIF($E$2:E3,"No",$D$2:D3)</f>
        <v>1550</v>
      </c>
    </row>
    <row r="4" spans="1:21" x14ac:dyDescent="0.3">
      <c r="A4" t="s">
        <v>41</v>
      </c>
      <c r="B4">
        <v>85</v>
      </c>
      <c r="C4">
        <v>95</v>
      </c>
      <c r="D4">
        <v>100</v>
      </c>
      <c r="E4" t="str">
        <f t="shared" si="0"/>
        <v>No</v>
      </c>
      <c r="F4">
        <f t="shared" si="1"/>
        <v>85</v>
      </c>
      <c r="G4">
        <f t="shared" si="2"/>
        <v>95</v>
      </c>
      <c r="H4">
        <f t="shared" si="3"/>
        <v>100</v>
      </c>
      <c r="I4" t="e">
        <f t="shared" si="4"/>
        <v>#N/A</v>
      </c>
      <c r="J4" t="e">
        <f t="shared" si="5"/>
        <v>#N/A</v>
      </c>
      <c r="K4" t="e">
        <f t="shared" si="6"/>
        <v>#N/A</v>
      </c>
      <c r="L4" t="e">
        <f>IF(E4="Yes",$B$2+SUMIF($E$2:E4,"No",$B$2:B4),NA())</f>
        <v>#N/A</v>
      </c>
      <c r="M4" t="e">
        <f>IF(E4="Yes",$C$2+SUMIF($E$2:E4,"No",$C$2:C4),NA())</f>
        <v>#N/A</v>
      </c>
      <c r="N4" t="e">
        <f>IF(E4="Yes",$D$2+SUMIF($E$2:E4,"No",$D$2:D4),NA())</f>
        <v>#N/A</v>
      </c>
      <c r="O4">
        <f>IF(E4="No",SUM($B$2:$D$2)+SUMIF($E$2:E4,"No",$B$2:B4)+SUMIF($E$2:E4,"No",$C$2:C4)+SUMIF($E$2:E4,"No",$D$2:D4)-SUM(B4:D4)-ABS(SUMIF(B4:D4,"&lt;0")),NA())</f>
        <v>1550</v>
      </c>
      <c r="P4">
        <v>3</v>
      </c>
      <c r="Q4">
        <f t="shared" si="7"/>
        <v>1830</v>
      </c>
      <c r="R4" t="e">
        <f t="shared" si="8"/>
        <v>#N/A</v>
      </c>
      <c r="S4">
        <f t="shared" si="9"/>
        <v>280</v>
      </c>
      <c r="T4">
        <v>3.5</v>
      </c>
      <c r="U4">
        <f>SUM($B$2:$D$2)+SUMIF($E$2:E4,"No",$B$2:B4)+SUMIF($E$2:E4,"No",$C$2:C4)+SUMIF($E$2:E4,"No",$D$2:D4)</f>
        <v>1830</v>
      </c>
    </row>
    <row r="5" spans="1:21" x14ac:dyDescent="0.3">
      <c r="A5" t="s">
        <v>42</v>
      </c>
      <c r="B5">
        <v>705</v>
      </c>
      <c r="C5">
        <v>525</v>
      </c>
      <c r="D5">
        <v>600</v>
      </c>
      <c r="E5" t="s">
        <v>13</v>
      </c>
      <c r="F5" t="e">
        <f t="shared" si="1"/>
        <v>#N/A</v>
      </c>
      <c r="G5" t="e">
        <f t="shared" si="2"/>
        <v>#N/A</v>
      </c>
      <c r="H5" t="e">
        <f t="shared" si="3"/>
        <v>#N/A</v>
      </c>
      <c r="I5" t="e">
        <f t="shared" si="4"/>
        <v>#N/A</v>
      </c>
      <c r="J5" t="e">
        <f t="shared" si="5"/>
        <v>#N/A</v>
      </c>
      <c r="K5" t="e">
        <f t="shared" si="6"/>
        <v>#N/A</v>
      </c>
      <c r="L5">
        <f>IF(E5="Yes",$B$2+SUMIF($E$2:E5,"No",$B$2:B5),NA())</f>
        <v>705</v>
      </c>
      <c r="M5">
        <f>IF(E5="Yes",$C$2+SUMIF($E$2:E5,"No",$C$2:C5),NA())</f>
        <v>525</v>
      </c>
      <c r="N5">
        <f>IF(E5="Yes",$D$2+SUMIF($E$2:E5,"No",$D$2:D5),NA())</f>
        <v>600</v>
      </c>
      <c r="O5" t="e">
        <f>IF(E5="No",SUM($B$2:$D$2)+SUMIF($E$2:E5,"No",$B$2:B5)+SUMIF($E$2:E5,"No",$C$2:C5)+SUMIF($E$2:E5,"No",$D$2:D5)-SUM(B5:D5)-ABS(SUMIF(B5:D5,"&lt;0")),NA())</f>
        <v>#N/A</v>
      </c>
      <c r="P5">
        <v>4</v>
      </c>
      <c r="Q5">
        <f t="shared" si="7"/>
        <v>1830</v>
      </c>
      <c r="R5" t="e">
        <f t="shared" si="8"/>
        <v>#N/A</v>
      </c>
      <c r="S5">
        <f t="shared" si="9"/>
        <v>1830</v>
      </c>
      <c r="T5">
        <v>4.5</v>
      </c>
      <c r="U5">
        <f>SUM($B$2:$D$2)+SUMIF($E$2:E5,"No",$B$2:B5)+SUMIF($E$2:E5,"No",$C$2:C5)+SUMIF($E$2:E5,"No",$D$2:D5)</f>
        <v>1830</v>
      </c>
    </row>
    <row r="6" spans="1:21" x14ac:dyDescent="0.3">
      <c r="A6" t="s">
        <v>43</v>
      </c>
      <c r="B6">
        <v>-225</v>
      </c>
      <c r="C6">
        <v>-175</v>
      </c>
      <c r="D6">
        <v>-200</v>
      </c>
      <c r="E6" t="str">
        <f t="shared" si="0"/>
        <v>No</v>
      </c>
      <c r="F6" t="e">
        <f t="shared" si="1"/>
        <v>#N/A</v>
      </c>
      <c r="G6" t="e">
        <f t="shared" si="2"/>
        <v>#N/A</v>
      </c>
      <c r="H6" t="e">
        <f t="shared" si="3"/>
        <v>#N/A</v>
      </c>
      <c r="I6">
        <f t="shared" si="4"/>
        <v>225</v>
      </c>
      <c r="J6">
        <f t="shared" si="5"/>
        <v>175</v>
      </c>
      <c r="K6">
        <f t="shared" si="6"/>
        <v>200</v>
      </c>
      <c r="L6" t="e">
        <f>IF(E6="Yes",$B$2+SUMIF($E$2:E6,"No",$B$2:B6),NA())</f>
        <v>#N/A</v>
      </c>
      <c r="M6" t="e">
        <f>IF(E6="Yes",$C$2+SUMIF($E$2:E6,"No",$C$2:C6),NA())</f>
        <v>#N/A</v>
      </c>
      <c r="N6" t="e">
        <f>IF(E6="Yes",$D$2+SUMIF($E$2:E6,"No",$D$2:D6),NA())</f>
        <v>#N/A</v>
      </c>
      <c r="O6">
        <f>IF(E6="No",SUM($B$2:$D$2)+SUMIF($E$2:E6,"No",$B$2:B6)+SUMIF($E$2:E6,"No",$C$2:C6)+SUMIF($E$2:E6,"No",$D$2:D6)-SUM(B6:D6)-ABS(SUMIF(B6:D6,"&lt;0")),NA())</f>
        <v>1230</v>
      </c>
      <c r="P6">
        <v>5</v>
      </c>
      <c r="Q6" t="e">
        <f t="shared" si="7"/>
        <v>#N/A</v>
      </c>
      <c r="R6">
        <f t="shared" si="8"/>
        <v>1230</v>
      </c>
      <c r="S6">
        <f t="shared" si="9"/>
        <v>-600</v>
      </c>
      <c r="T6">
        <v>5.5</v>
      </c>
      <c r="U6">
        <f>SUM($B$2:$D$2)+SUMIF($E$2:E6,"No",$B$2:B6)+SUMIF($E$2:E6,"No",$C$2:C6)+SUMIF($E$2:E6,"No",$D$2:D6)</f>
        <v>1230</v>
      </c>
    </row>
    <row r="7" spans="1:21" x14ac:dyDescent="0.3">
      <c r="A7" t="s">
        <v>44</v>
      </c>
      <c r="B7">
        <v>-120</v>
      </c>
      <c r="C7">
        <v>-120</v>
      </c>
      <c r="D7">
        <v>-100</v>
      </c>
      <c r="E7" t="str">
        <f t="shared" si="0"/>
        <v>No</v>
      </c>
      <c r="F7" t="e">
        <f t="shared" si="1"/>
        <v>#N/A</v>
      </c>
      <c r="G7" t="e">
        <f t="shared" si="2"/>
        <v>#N/A</v>
      </c>
      <c r="H7" t="e">
        <f t="shared" si="3"/>
        <v>#N/A</v>
      </c>
      <c r="I7">
        <f t="shared" si="4"/>
        <v>120</v>
      </c>
      <c r="J7">
        <f t="shared" si="5"/>
        <v>120</v>
      </c>
      <c r="K7">
        <f t="shared" si="6"/>
        <v>100</v>
      </c>
      <c r="L7" t="e">
        <f>IF(E7="Yes",$B$2+SUMIF($E$2:E7,"No",$B$2:B7),NA())</f>
        <v>#N/A</v>
      </c>
      <c r="M7" t="e">
        <f>IF(E7="Yes",$C$2+SUMIF($E$2:E7,"No",$C$2:C7),NA())</f>
        <v>#N/A</v>
      </c>
      <c r="N7" t="e">
        <f>IF(E7="Yes",$D$2+SUMIF($E$2:E7,"No",$D$2:D7),NA())</f>
        <v>#N/A</v>
      </c>
      <c r="O7">
        <f>IF(E7="No",SUM($B$2:$D$2)+SUMIF($E$2:E7,"No",$B$2:B7)+SUMIF($E$2:E7,"No",$C$2:C7)+SUMIF($E$2:E7,"No",$D$2:D7)-SUM(B7:D7)-ABS(SUMIF(B7:D7,"&lt;0")),NA())</f>
        <v>890</v>
      </c>
      <c r="P7">
        <v>6</v>
      </c>
      <c r="Q7" t="e">
        <f t="shared" si="7"/>
        <v>#N/A</v>
      </c>
      <c r="R7">
        <f t="shared" si="8"/>
        <v>890</v>
      </c>
      <c r="S7">
        <f t="shared" si="9"/>
        <v>-340</v>
      </c>
      <c r="T7">
        <v>6.5</v>
      </c>
      <c r="U7">
        <f>SUM($B$2:$D$2)+SUMIF($E$2:E7,"No",$B$2:B7)+SUMIF($E$2:E7,"No",$C$2:C7)+SUMIF($E$2:E7,"No",$D$2:D7)</f>
        <v>890</v>
      </c>
    </row>
    <row r="8" spans="1:21" x14ac:dyDescent="0.3">
      <c r="A8" t="s">
        <v>45</v>
      </c>
      <c r="B8">
        <v>-150</v>
      </c>
      <c r="C8">
        <v>100</v>
      </c>
      <c r="D8">
        <v>150</v>
      </c>
      <c r="E8" t="str">
        <f t="shared" si="0"/>
        <v>No</v>
      </c>
      <c r="F8" t="e">
        <f t="shared" si="1"/>
        <v>#N/A</v>
      </c>
      <c r="G8">
        <f t="shared" si="2"/>
        <v>100</v>
      </c>
      <c r="H8">
        <f t="shared" si="3"/>
        <v>150</v>
      </c>
      <c r="I8">
        <f t="shared" si="4"/>
        <v>150</v>
      </c>
      <c r="J8" t="e">
        <f t="shared" si="5"/>
        <v>#N/A</v>
      </c>
      <c r="K8" t="e">
        <f t="shared" si="6"/>
        <v>#N/A</v>
      </c>
      <c r="L8" t="e">
        <f>IF(E8="Yes",$B$2+SUMIF($E$2:E8,"No",$B$2:B8),NA())</f>
        <v>#N/A</v>
      </c>
      <c r="M8" t="e">
        <f>IF(E8="Yes",$C$2+SUMIF($E$2:E8,"No",$C$2:C8),NA())</f>
        <v>#N/A</v>
      </c>
      <c r="N8" t="e">
        <f>IF(E8="Yes",$D$2+SUMIF($E$2:E8,"No",$D$2:D8),NA())</f>
        <v>#N/A</v>
      </c>
      <c r="O8">
        <f>IF(E8="No",SUM($B$2:$D$2)+SUMIF($E$2:E8,"No",$B$2:B8)+SUMIF($E$2:E8,"No",$C$2:C8)+SUMIF($E$2:E8,"No",$D$2:D8)-SUM(B8:D8)-ABS(SUMIF(B8:D8,"&lt;0")),NA())</f>
        <v>740</v>
      </c>
      <c r="P8">
        <v>7</v>
      </c>
      <c r="Q8">
        <f t="shared" si="7"/>
        <v>1140</v>
      </c>
      <c r="R8" t="e">
        <f t="shared" si="8"/>
        <v>#N/A</v>
      </c>
      <c r="S8">
        <f t="shared" si="9"/>
        <v>100</v>
      </c>
      <c r="T8">
        <v>7.5</v>
      </c>
      <c r="U8">
        <f>SUM($B$2:$D$2)+SUMIF($E$2:E8,"No",$B$2:B8)+SUMIF($E$2:E8,"No",$C$2:C8)+SUMIF($E$2:E8,"No",$D$2:D8)</f>
        <v>990</v>
      </c>
    </row>
    <row r="9" spans="1:21" x14ac:dyDescent="0.3">
      <c r="A9" t="s">
        <v>46</v>
      </c>
      <c r="B9">
        <v>210</v>
      </c>
      <c r="C9">
        <v>330</v>
      </c>
      <c r="D9">
        <v>405</v>
      </c>
      <c r="E9" t="s">
        <v>13</v>
      </c>
      <c r="F9" t="e">
        <f t="shared" si="1"/>
        <v>#N/A</v>
      </c>
      <c r="G9" t="e">
        <f t="shared" si="2"/>
        <v>#N/A</v>
      </c>
      <c r="H9" t="e">
        <f t="shared" si="3"/>
        <v>#N/A</v>
      </c>
      <c r="I9" t="e">
        <f t="shared" si="4"/>
        <v>#N/A</v>
      </c>
      <c r="J9" t="e">
        <f t="shared" si="5"/>
        <v>#N/A</v>
      </c>
      <c r="K9" t="e">
        <f t="shared" si="6"/>
        <v>#N/A</v>
      </c>
      <c r="L9">
        <f>IF(E9="Yes",$B$2+SUMIF($E$2:E9,"No",$B$2:B9),NA())</f>
        <v>210</v>
      </c>
      <c r="M9">
        <f>IF(E9="Yes",$C$2+SUMIF($E$2:E9,"No",$C$2:C9),NA())</f>
        <v>330</v>
      </c>
      <c r="N9">
        <f>IF(E9="Yes",$D$2+SUMIF($E$2:E9,"No",$D$2:D9),NA())</f>
        <v>450</v>
      </c>
      <c r="O9" t="e">
        <f>IF(E9="No",SUM($B$2:$D$2)+SUMIF($E$2:E9,"No",$B$2:B9)+SUMIF($E$2:E9,"No",$C$2:C9)+SUMIF($E$2:E9,"No",$D$2:D9)-SUM(B9:D9)-ABS(SUMIF(B9:D9,"&lt;0")),NA())</f>
        <v>#N/A</v>
      </c>
      <c r="P9">
        <v>8</v>
      </c>
      <c r="Q9">
        <f t="shared" si="7"/>
        <v>990</v>
      </c>
      <c r="R9" t="e">
        <f t="shared" si="8"/>
        <v>#N/A</v>
      </c>
      <c r="S9">
        <f t="shared" si="9"/>
        <v>990</v>
      </c>
    </row>
  </sheetData>
  <pageMargins left="0.7" right="0.7" top="0.75" bottom="0.75" header="0.3" footer="0.3"/>
  <headerFooter>
    <oddFooter>&amp;C_x000D_&amp;1#&amp;"Calibri"&amp;10&amp;K000000 Classification - Internal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19963-4B12-4112-BE7E-7E8B9FF57DA9}">
  <dimension ref="A1:Q11"/>
  <sheetViews>
    <sheetView zoomScale="90" zoomScaleNormal="90" workbookViewId="0"/>
  </sheetViews>
  <sheetFormatPr defaultRowHeight="14.4" x14ac:dyDescent="0.3"/>
  <cols>
    <col min="1" max="1" width="13.5546875" style="2" bestFit="1" customWidth="1"/>
    <col min="2" max="3" width="9.21875" style="2" bestFit="1" customWidth="1"/>
    <col min="4" max="4" width="5.21875" style="2" bestFit="1" customWidth="1"/>
    <col min="5" max="6" width="15.44140625" style="2" bestFit="1" customWidth="1"/>
    <col min="7" max="8" width="16.109375" style="2" bestFit="1" customWidth="1"/>
    <col min="9" max="10" width="12.21875" style="2" bestFit="1" customWidth="1"/>
    <col min="11" max="11" width="6.77734375" style="2" bestFit="1" customWidth="1"/>
    <col min="12" max="12" width="7.6640625" style="2" bestFit="1" customWidth="1"/>
    <col min="13" max="13" width="6.33203125" style="2" bestFit="1" customWidth="1"/>
    <col min="14" max="14" width="6.44140625" style="2" bestFit="1" customWidth="1"/>
    <col min="15" max="15" width="6.109375" style="2" bestFit="1" customWidth="1"/>
    <col min="16" max="16" width="8" style="2" bestFit="1" customWidth="1"/>
    <col min="17" max="17" width="8.109375" style="2" bestFit="1" customWidth="1"/>
    <col min="18" max="16384" width="8.88671875" style="2"/>
  </cols>
  <sheetData>
    <row r="1" spans="1:17" x14ac:dyDescent="0.3">
      <c r="A1" s="12" t="s">
        <v>28</v>
      </c>
      <c r="B1" s="12" t="s">
        <v>29</v>
      </c>
      <c r="C1" s="12" t="s">
        <v>30</v>
      </c>
      <c r="D1" s="12" t="s">
        <v>31</v>
      </c>
      <c r="E1" s="12" t="s">
        <v>32</v>
      </c>
      <c r="F1" s="12" t="s">
        <v>33</v>
      </c>
      <c r="G1" s="12" t="s">
        <v>34</v>
      </c>
      <c r="H1" s="12" t="s">
        <v>35</v>
      </c>
      <c r="I1" s="12" t="s">
        <v>36</v>
      </c>
      <c r="J1" s="12" t="s">
        <v>37</v>
      </c>
      <c r="K1" s="12" t="s">
        <v>38</v>
      </c>
      <c r="L1" s="12" t="s">
        <v>47</v>
      </c>
      <c r="M1" s="12" t="s">
        <v>48</v>
      </c>
      <c r="N1" s="12" t="s">
        <v>49</v>
      </c>
      <c r="O1" s="12" t="s">
        <v>50</v>
      </c>
      <c r="P1" s="12" t="s">
        <v>51</v>
      </c>
      <c r="Q1" s="12" t="s">
        <v>52</v>
      </c>
    </row>
    <row r="2" spans="1:17" x14ac:dyDescent="0.3">
      <c r="A2" s="13" t="s">
        <v>39</v>
      </c>
      <c r="B2" s="13">
        <v>500</v>
      </c>
      <c r="C2" s="13">
        <v>250</v>
      </c>
      <c r="D2" s="14" t="s">
        <v>13</v>
      </c>
      <c r="E2" s="15" t="e">
        <f>IF(D2="No",IF(B2&gt;0,B2,NA()),NA())</f>
        <v>#N/A</v>
      </c>
      <c r="F2" s="15" t="e">
        <f>IF(D2="No",IF(C2&gt;0,C2,NA()),NA())</f>
        <v>#N/A</v>
      </c>
      <c r="G2" s="15" t="e">
        <f>IF(D2="No",IF(B2&lt;0,ABS(B2),NA()),NA())</f>
        <v>#N/A</v>
      </c>
      <c r="H2" s="15" t="e">
        <f>IF(D2="No",IF(C2&lt;0,ABS(C2),NA()),NA())</f>
        <v>#N/A</v>
      </c>
      <c r="I2" s="15">
        <f>IF(D2="Yes",$B$2+SUMIF($D$2:D2,"No",$B$2:B2),NA())</f>
        <v>500</v>
      </c>
      <c r="J2" s="15">
        <f>IF(D2="Yes",$C$2+SUMIF($D$2:D2,"No",$C$2:C2),NA())</f>
        <v>250</v>
      </c>
      <c r="K2" s="15" t="e">
        <f>IF(D2="No",SUM($B$2:$C$2)+SUMIF($D$2:D2,"No",$B$2:B2)+SUMIF($D$2:D2,"No",$C$2:C2)-SUM(B2:C2)-ABS(SUMIF(B2:C2,"&lt;0")),NA())</f>
        <v>#N/A</v>
      </c>
      <c r="L2" s="16">
        <v>1</v>
      </c>
      <c r="M2" s="16">
        <f>IF(SUM(B2:C2)&gt;=0,SUMIF(E2:K2,"&gt;0"),NA())</f>
        <v>750</v>
      </c>
      <c r="N2" s="16" t="e">
        <f>IF(SUM(B2:C2)&lt;0,K2,NA())</f>
        <v>#N/A</v>
      </c>
      <c r="O2" s="16">
        <f t="shared" ref="O2:O9" si="0">IF(D2="No",SUM(B2:C2),SUM(I2:J2))</f>
        <v>750</v>
      </c>
      <c r="P2" s="17">
        <v>1.5</v>
      </c>
      <c r="Q2" s="17">
        <f>SUM($B$2:$C$2)+SUMIF($D$2:D2,"No",$B$2:B2)+SUMIF($D$2:D2,"No",$C$2:C2)</f>
        <v>750</v>
      </c>
    </row>
    <row r="3" spans="1:17" x14ac:dyDescent="0.3">
      <c r="A3" s="13" t="s">
        <v>40</v>
      </c>
      <c r="B3" s="13">
        <v>120</v>
      </c>
      <c r="C3" s="13">
        <v>180</v>
      </c>
      <c r="D3" s="14" t="str">
        <f t="shared" ref="D3:D8" si="1">IF(COUNTA(B3:C3)=0,"Yes","No")</f>
        <v>No</v>
      </c>
      <c r="E3" s="15">
        <f t="shared" ref="E3:E9" si="2">IF(D3="No",IF(B3&gt;0,B3,NA()),NA())</f>
        <v>120</v>
      </c>
      <c r="F3" s="15">
        <f t="shared" ref="F3:F9" si="3">IF(D3="No",IF(C3&gt;0,C3,NA()),NA())</f>
        <v>180</v>
      </c>
      <c r="G3" s="15" t="e">
        <f t="shared" ref="G3:G9" si="4">IF(D3="No",IF(B3&lt;0,ABS(B3),NA()),NA())</f>
        <v>#N/A</v>
      </c>
      <c r="H3" s="15" t="e">
        <f t="shared" ref="H3:H9" si="5">IF(D3="No",IF(C3&lt;0,ABS(C3),NA()),NA())</f>
        <v>#N/A</v>
      </c>
      <c r="I3" s="15" t="e">
        <f>IF(D3="Yes",$B$2+SUMIF($D$2:D3,"No",$B$2:B3),NA())</f>
        <v>#N/A</v>
      </c>
      <c r="J3" s="15" t="e">
        <f>IF(D3="Yes",$C$2+SUMIF($D$2:D3,"No",$C$2:C3),NA())</f>
        <v>#N/A</v>
      </c>
      <c r="K3" s="15">
        <f>IF(D3="No",SUM($B$2:$C$2)+SUMIF($D$2:D3,"No",$B$2:B3)+SUMIF($D$2:D3,"No",$C$2:C3)-SUM(B3:C3)-ABS(SUMIF(B3:C3,"&lt;0")),NA())</f>
        <v>750</v>
      </c>
      <c r="L3" s="16">
        <v>2</v>
      </c>
      <c r="M3" s="16">
        <f t="shared" ref="M3:M9" si="6">IF(SUM(B3:C3)&gt;=0,SUMIF(E3:K3,"&gt;0"),NA())</f>
        <v>1050</v>
      </c>
      <c r="N3" s="16" t="e">
        <f t="shared" ref="N3:N9" si="7">IF(SUM(B3:C3)&lt;0,K3,NA())</f>
        <v>#N/A</v>
      </c>
      <c r="O3" s="16">
        <f t="shared" si="0"/>
        <v>300</v>
      </c>
      <c r="P3" s="17">
        <v>2.5</v>
      </c>
      <c r="Q3" s="17">
        <f>SUM($B$2:$C$2)+SUMIF($D$2:D3,"No",$B$2:B3)+SUMIF($D$2:D3,"No",$C$2:C3)</f>
        <v>1050</v>
      </c>
    </row>
    <row r="4" spans="1:17" x14ac:dyDescent="0.3">
      <c r="A4" s="13" t="s">
        <v>41</v>
      </c>
      <c r="B4" s="13">
        <v>85</v>
      </c>
      <c r="C4" s="13">
        <v>95</v>
      </c>
      <c r="D4" s="14" t="str">
        <f t="shared" si="1"/>
        <v>No</v>
      </c>
      <c r="E4" s="15">
        <f t="shared" si="2"/>
        <v>85</v>
      </c>
      <c r="F4" s="15">
        <f t="shared" si="3"/>
        <v>95</v>
      </c>
      <c r="G4" s="15" t="e">
        <f t="shared" si="4"/>
        <v>#N/A</v>
      </c>
      <c r="H4" s="15" t="e">
        <f t="shared" si="5"/>
        <v>#N/A</v>
      </c>
      <c r="I4" s="15" t="e">
        <f>IF(D4="Yes",$B$2+SUMIF($D$2:D4,"No",$B$2:B4),NA())</f>
        <v>#N/A</v>
      </c>
      <c r="J4" s="15" t="e">
        <f>IF(D4="Yes",$C$2+SUMIF($D$2:D4,"No",$C$2:C4),NA())</f>
        <v>#N/A</v>
      </c>
      <c r="K4" s="15">
        <f>IF(D4="No",SUM($B$2:$C$2)+SUMIF($D$2:D4,"No",$B$2:B4)+SUMIF($D$2:D4,"No",$C$2:C4)-SUM(B4:C4)-ABS(SUMIF(B4:C4,"&lt;0")),NA())</f>
        <v>1050</v>
      </c>
      <c r="L4" s="16">
        <v>3</v>
      </c>
      <c r="M4" s="16">
        <f t="shared" si="6"/>
        <v>1230</v>
      </c>
      <c r="N4" s="16" t="e">
        <f t="shared" si="7"/>
        <v>#N/A</v>
      </c>
      <c r="O4" s="16">
        <f t="shared" si="0"/>
        <v>180</v>
      </c>
      <c r="P4" s="17">
        <v>3.5</v>
      </c>
      <c r="Q4" s="17">
        <f>SUM($B$2:$C$2)+SUMIF($D$2:D4,"No",$B$2:B4)+SUMIF($D$2:D4,"No",$C$2:C4)</f>
        <v>1230</v>
      </c>
    </row>
    <row r="5" spans="1:17" x14ac:dyDescent="0.3">
      <c r="A5" s="18" t="s">
        <v>42</v>
      </c>
      <c r="B5" s="18">
        <v>705</v>
      </c>
      <c r="C5" s="18">
        <v>525</v>
      </c>
      <c r="D5" s="19" t="s">
        <v>13</v>
      </c>
      <c r="E5" s="20" t="e">
        <f t="shared" si="2"/>
        <v>#N/A</v>
      </c>
      <c r="F5" s="20" t="e">
        <f t="shared" si="3"/>
        <v>#N/A</v>
      </c>
      <c r="G5" s="20" t="e">
        <f t="shared" si="4"/>
        <v>#N/A</v>
      </c>
      <c r="H5" s="20" t="e">
        <f t="shared" si="5"/>
        <v>#N/A</v>
      </c>
      <c r="I5" s="20">
        <f>IF(D5="Yes",$B$2+SUMIF($D$2:D5,"No",$B$2:B5),NA())</f>
        <v>705</v>
      </c>
      <c r="J5" s="20">
        <f>IF(D5="Yes",$C$2+SUMIF($D$2:D5,"No",$C$2:C5),NA())</f>
        <v>525</v>
      </c>
      <c r="K5" s="20" t="e">
        <f>IF(D5="No",SUM($B$2:$C$2)+SUMIF($D$2:D5,"No",$B$2:B5)+SUMIF($D$2:D5,"No",$C$2:C5)-SUM(B5:C5)-ABS(SUMIF(B5:C5,"&lt;0")),NA())</f>
        <v>#N/A</v>
      </c>
      <c r="L5" s="21">
        <v>4</v>
      </c>
      <c r="M5" s="21">
        <f t="shared" si="6"/>
        <v>1230</v>
      </c>
      <c r="N5" s="21" t="e">
        <f t="shared" si="7"/>
        <v>#N/A</v>
      </c>
      <c r="O5" s="21">
        <f t="shared" si="0"/>
        <v>1230</v>
      </c>
      <c r="P5" s="22">
        <v>4.5</v>
      </c>
      <c r="Q5" s="22">
        <f>SUM($B$2:$C$2)+SUMIF($D$2:D5,"No",$B$2:B5)+SUMIF($D$2:D5,"No",$C$2:C5)</f>
        <v>1230</v>
      </c>
    </row>
    <row r="6" spans="1:17" x14ac:dyDescent="0.3">
      <c r="A6" s="13" t="s">
        <v>43</v>
      </c>
      <c r="B6" s="13">
        <v>-225</v>
      </c>
      <c r="C6" s="13">
        <v>-175</v>
      </c>
      <c r="D6" s="14" t="str">
        <f t="shared" si="1"/>
        <v>No</v>
      </c>
      <c r="E6" s="15" t="e">
        <f t="shared" si="2"/>
        <v>#N/A</v>
      </c>
      <c r="F6" s="15" t="e">
        <f t="shared" si="3"/>
        <v>#N/A</v>
      </c>
      <c r="G6" s="15">
        <f t="shared" si="4"/>
        <v>225</v>
      </c>
      <c r="H6" s="15">
        <f t="shared" si="5"/>
        <v>175</v>
      </c>
      <c r="I6" s="15" t="e">
        <f>IF(D6="Yes",$B$2+SUMIF($D$2:D6,"No",$B$2:B6),NA())</f>
        <v>#N/A</v>
      </c>
      <c r="J6" s="15" t="e">
        <f>IF(D6="Yes",$C$2+SUMIF($D$2:D6,"No",$C$2:C6),NA())</f>
        <v>#N/A</v>
      </c>
      <c r="K6" s="15">
        <f>IF(D6="No",SUM($B$2:$C$2)+SUMIF($D$2:D6,"No",$B$2:B6)+SUMIF($D$2:D6,"No",$C$2:C6)-SUM(B6:C6)-ABS(SUMIF(B6:C6,"&lt;0")),NA())</f>
        <v>830</v>
      </c>
      <c r="L6" s="16">
        <v>5</v>
      </c>
      <c r="M6" s="16" t="e">
        <f t="shared" si="6"/>
        <v>#N/A</v>
      </c>
      <c r="N6" s="16">
        <f t="shared" si="7"/>
        <v>830</v>
      </c>
      <c r="O6" s="16">
        <f t="shared" si="0"/>
        <v>-400</v>
      </c>
      <c r="P6" s="17">
        <v>5.5</v>
      </c>
      <c r="Q6" s="17">
        <f>SUM($B$2:$C$2)+SUMIF($D$2:D6,"No",$B$2:B6)+SUMIF($D$2:D6,"No",$C$2:C6)</f>
        <v>830</v>
      </c>
    </row>
    <row r="7" spans="1:17" x14ac:dyDescent="0.3">
      <c r="A7" s="13" t="s">
        <v>44</v>
      </c>
      <c r="B7" s="13">
        <v>-120</v>
      </c>
      <c r="C7" s="13">
        <v>-120</v>
      </c>
      <c r="D7" s="14" t="str">
        <f t="shared" si="1"/>
        <v>No</v>
      </c>
      <c r="E7" s="15" t="e">
        <f t="shared" si="2"/>
        <v>#N/A</v>
      </c>
      <c r="F7" s="15" t="e">
        <f t="shared" si="3"/>
        <v>#N/A</v>
      </c>
      <c r="G7" s="15">
        <f t="shared" si="4"/>
        <v>120</v>
      </c>
      <c r="H7" s="15">
        <f t="shared" si="5"/>
        <v>120</v>
      </c>
      <c r="I7" s="15" t="e">
        <f>IF(D7="Yes",$B$2+SUMIF($D$2:D7,"No",$B$2:B7),NA())</f>
        <v>#N/A</v>
      </c>
      <c r="J7" s="15" t="e">
        <f>IF(D7="Yes",$C$2+SUMIF($D$2:D7,"No",$C$2:C7),NA())</f>
        <v>#N/A</v>
      </c>
      <c r="K7" s="15">
        <f>IF(D7="No",SUM($B$2:$C$2)+SUMIF($D$2:D7,"No",$B$2:B7)+SUMIF($D$2:D7,"No",$C$2:C7)-SUM(B7:C7)-ABS(SUMIF(B7:C7,"&lt;0")),NA())</f>
        <v>590</v>
      </c>
      <c r="L7" s="16">
        <v>6</v>
      </c>
      <c r="M7" s="16" t="e">
        <f t="shared" si="6"/>
        <v>#N/A</v>
      </c>
      <c r="N7" s="16">
        <f t="shared" si="7"/>
        <v>590</v>
      </c>
      <c r="O7" s="16">
        <f t="shared" si="0"/>
        <v>-240</v>
      </c>
      <c r="P7" s="17">
        <v>6.5</v>
      </c>
      <c r="Q7" s="17">
        <f>SUM($B$2:$C$2)+SUMIF($D$2:D7,"No",$B$2:B7)+SUMIF($D$2:D7,"No",$C$2:C7)</f>
        <v>590</v>
      </c>
    </row>
    <row r="8" spans="1:17" x14ac:dyDescent="0.3">
      <c r="A8" s="13" t="s">
        <v>45</v>
      </c>
      <c r="B8" s="13">
        <v>-150</v>
      </c>
      <c r="C8" s="13">
        <v>100</v>
      </c>
      <c r="D8" s="14" t="str">
        <f t="shared" si="1"/>
        <v>No</v>
      </c>
      <c r="E8" s="15" t="e">
        <f t="shared" si="2"/>
        <v>#N/A</v>
      </c>
      <c r="F8" s="15">
        <f t="shared" si="3"/>
        <v>100</v>
      </c>
      <c r="G8" s="15">
        <f t="shared" si="4"/>
        <v>150</v>
      </c>
      <c r="H8" s="15" t="e">
        <f t="shared" si="5"/>
        <v>#N/A</v>
      </c>
      <c r="I8" s="15" t="e">
        <f>IF(D8="Yes",$B$2+SUMIF($D$2:D8,"No",$B$2:B8),NA())</f>
        <v>#N/A</v>
      </c>
      <c r="J8" s="15" t="e">
        <f>IF(D8="Yes",$C$2+SUMIF($D$2:D8,"No",$C$2:C8),NA())</f>
        <v>#N/A</v>
      </c>
      <c r="K8" s="15">
        <f>IF(D8="No",SUM($B$2:$C$2)+SUMIF($D$2:D8,"No",$B$2:B8)+SUMIF($D$2:D8,"No",$C$2:C8)-SUM(B8:C8)-ABS(SUMIF(B8:C8,"&lt;0")),NA())</f>
        <v>440</v>
      </c>
      <c r="L8" s="16">
        <v>7</v>
      </c>
      <c r="M8" s="16" t="e">
        <f t="shared" si="6"/>
        <v>#N/A</v>
      </c>
      <c r="N8" s="16">
        <f t="shared" si="7"/>
        <v>440</v>
      </c>
      <c r="O8" s="16">
        <f t="shared" si="0"/>
        <v>-50</v>
      </c>
      <c r="P8" s="17">
        <v>7.5</v>
      </c>
      <c r="Q8" s="17">
        <f>SUM($B$2:$C$2)+SUMIF($D$2:D8,"No",$B$2:B8)+SUMIF($D$2:D8,"No",$C$2:C8)</f>
        <v>540</v>
      </c>
    </row>
    <row r="9" spans="1:17" x14ac:dyDescent="0.3">
      <c r="A9" s="18" t="s">
        <v>46</v>
      </c>
      <c r="B9" s="18">
        <v>210</v>
      </c>
      <c r="C9" s="18">
        <v>330</v>
      </c>
      <c r="D9" s="19" t="s">
        <v>13</v>
      </c>
      <c r="E9" s="20" t="e">
        <f t="shared" si="2"/>
        <v>#N/A</v>
      </c>
      <c r="F9" s="20" t="e">
        <f t="shared" si="3"/>
        <v>#N/A</v>
      </c>
      <c r="G9" s="20" t="e">
        <f t="shared" si="4"/>
        <v>#N/A</v>
      </c>
      <c r="H9" s="20" t="e">
        <f t="shared" si="5"/>
        <v>#N/A</v>
      </c>
      <c r="I9" s="20">
        <f>IF(D9="Yes",$B$2+SUMIF($D$2:D9,"No",$B$2:B9),NA())</f>
        <v>210</v>
      </c>
      <c r="J9" s="20">
        <f>IF(D9="Yes",$C$2+SUMIF($D$2:D9,"No",$C$2:C9),NA())</f>
        <v>330</v>
      </c>
      <c r="K9" s="20" t="e">
        <f>IF(D9="No",SUM($B$2:$C$2)+SUMIF($D$2:D9,"No",$B$2:B9)+SUMIF($D$2:D9,"No",$C$2:C9)-SUM(B9:C9)-ABS(SUMIF(B9:C9,"&lt;0")),NA())</f>
        <v>#N/A</v>
      </c>
      <c r="L9" s="21">
        <v>8</v>
      </c>
      <c r="M9" s="21">
        <f t="shared" si="6"/>
        <v>540</v>
      </c>
      <c r="N9" s="21" t="e">
        <f t="shared" si="7"/>
        <v>#N/A</v>
      </c>
      <c r="O9" s="21">
        <f t="shared" si="0"/>
        <v>540</v>
      </c>
    </row>
    <row r="11" spans="1:17" x14ac:dyDescent="0.3">
      <c r="A11" s="23" t="s">
        <v>57</v>
      </c>
      <c r="B11" s="23"/>
      <c r="C11" s="23"/>
      <c r="D11" s="14"/>
      <c r="E11" s="24" t="s">
        <v>58</v>
      </c>
      <c r="F11" s="24"/>
      <c r="G11" s="24"/>
      <c r="H11" s="24"/>
      <c r="I11" s="24"/>
      <c r="J11" s="24"/>
      <c r="K11" s="24"/>
      <c r="L11" s="25" t="s">
        <v>59</v>
      </c>
      <c r="M11" s="25"/>
      <c r="N11" s="25"/>
      <c r="O11" s="25"/>
      <c r="P11" s="26" t="s">
        <v>9</v>
      </c>
      <c r="Q11" s="26"/>
    </row>
  </sheetData>
  <mergeCells count="4">
    <mergeCell ref="A11:C11"/>
    <mergeCell ref="E11:K11"/>
    <mergeCell ref="L11:O11"/>
    <mergeCell ref="P11:Q11"/>
  </mergeCells>
  <pageMargins left="0.7" right="0.7" top="0.75" bottom="0.75" header="0.3" footer="0.3"/>
  <headerFooter>
    <oddFooter>&amp;C_x000D_&amp;1#&amp;"Calibri"&amp;10&amp;K000000 Classification - Internal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About</vt:lpstr>
      <vt:lpstr>2 Series - Simple</vt:lpstr>
      <vt:lpstr>2 Series - Sub-Totals Only</vt:lpstr>
      <vt:lpstr>2 Series - Connector Lines Only</vt:lpstr>
      <vt:lpstr>2 Series - Full</vt:lpstr>
      <vt:lpstr>3 Series - Full</vt:lpstr>
      <vt:lpstr>2 Series - Color Coded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Pinexl</dc:creator>
  <cp:lastModifiedBy>Yordan Petrov</cp:lastModifiedBy>
  <dcterms:created xsi:type="dcterms:W3CDTF">2025-09-14T16:19:14Z</dcterms:created>
  <dcterms:modified xsi:type="dcterms:W3CDTF">2025-09-16T15:51:55Z</dcterms:modified>
</cp:coreProperties>
</file>